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4385" yWindow="-15" windowWidth="14430" windowHeight="12435" tabRatio="903" firstSheet="2" activeTab="19"/>
  </bookViews>
  <sheets>
    <sheet name="1. Титульный" sheetId="33" r:id="rId1"/>
    <sheet name="2. Валовая выручка" sheetId="12" r:id="rId2"/>
    <sheet name="3. Трудоемкость" sheetId="15" r:id="rId3"/>
    <sheet name="4. ФОТ" sheetId="17" r:id="rId4"/>
    <sheet name="5. ФОТ ауп" sheetId="9" r:id="rId5"/>
    <sheet name="6. Аморт ТО" sheetId="4" r:id="rId6"/>
    <sheet name="7. Аморт общ" sheetId="26" r:id="rId7"/>
    <sheet name="8. Тепло" sheetId="6" r:id="rId8"/>
    <sheet name="9. Электр" sheetId="5" r:id="rId9"/>
    <sheet name="10. Вода" sheetId="31" r:id="rId10"/>
    <sheet name="11. Содержание общ" sheetId="25" r:id="rId11"/>
    <sheet name="12. Ремонт общ" sheetId="27" r:id="rId12"/>
    <sheet name="13. Хоз" sheetId="11" r:id="rId13"/>
    <sheet name="14. Канц" sheetId="10" r:id="rId14"/>
    <sheet name="15. Прочие" sheetId="21" r:id="rId15"/>
    <sheet name="16. Налоги и сборы" sheetId="24" r:id="rId16"/>
    <sheet name="17. Косвенные" sheetId="23" r:id="rId17"/>
    <sheet name="18. Наклад" sheetId="7" r:id="rId18"/>
    <sheet name="19. План прибыль" sheetId="16" r:id="rId19"/>
    <sheet name="20. Плата" sheetId="20" r:id="rId20"/>
  </sheets>
  <definedNames>
    <definedName name="_xlnm.Print_Titles" localSheetId="19">'20. Плата'!$A:$B,'20. Плата'!$7:$9</definedName>
    <definedName name="_xlnm.Print_Area" localSheetId="0">'1. Титульный'!$A$1:$AB$36</definedName>
    <definedName name="_xlnm.Print_Area" localSheetId="9">'10. Вода'!$A$1:$M$61</definedName>
    <definedName name="_xlnm.Print_Area" localSheetId="10">'11. Содержание общ'!$A$1:$F$23</definedName>
    <definedName name="_xlnm.Print_Area" localSheetId="12">'13. Хоз'!$A$1:$I$22</definedName>
    <definedName name="_xlnm.Print_Area" localSheetId="13">'14. Канц'!$A$1:$I$22</definedName>
    <definedName name="_xlnm.Print_Area" localSheetId="15">'16. Налоги и сборы'!$A$1:$F$22</definedName>
    <definedName name="_xlnm.Print_Area" localSheetId="16">'17. Косвенные'!$A$1:$F$21</definedName>
    <definedName name="_xlnm.Print_Area" localSheetId="17">'18. Наклад'!$A$1:$H$50</definedName>
    <definedName name="_xlnm.Print_Area" localSheetId="18">'19. План прибыль'!$A$1:$G$30</definedName>
    <definedName name="_xlnm.Print_Area" localSheetId="1">'2. Валовая выручка'!$A$1:$G$36</definedName>
    <definedName name="_xlnm.Print_Area" localSheetId="2">'3. Трудоемкость'!$A$1:$K$58</definedName>
    <definedName name="_xlnm.Print_Area" localSheetId="3">'4. ФОТ'!$A$1:$O$34</definedName>
    <definedName name="_xlnm.Print_Area" localSheetId="4">'5. ФОТ ауп'!$A$1:$O$24</definedName>
    <definedName name="_xlnm.Print_Area" localSheetId="5">'6. Аморт ТО'!$A$1:$L$22</definedName>
    <definedName name="_xlnm.Print_Area" localSheetId="6">'7. Аморт общ'!$A$1:$F$22</definedName>
    <definedName name="_xlnm.Print_Area" localSheetId="7">'8. Тепло'!$A$1:$S$26</definedName>
    <definedName name="_xlnm.Print_Area" localSheetId="8">'9. Электр'!$A$1:$S$26</definedName>
  </definedNames>
  <calcPr calcId="145621"/>
</workbook>
</file>

<file path=xl/calcChain.xml><?xml version="1.0" encoding="utf-8"?>
<calcChain xmlns="http://schemas.openxmlformats.org/spreadsheetml/2006/main">
  <c r="A4" i="12" l="1"/>
  <c r="A4" i="20"/>
  <c r="A4" i="16"/>
  <c r="A4" i="7"/>
  <c r="A4" i="23"/>
  <c r="A4" i="24"/>
  <c r="A4" i="21"/>
  <c r="A4" i="10"/>
  <c r="A4" i="11"/>
  <c r="A4" i="27"/>
  <c r="A4" i="25"/>
  <c r="A4" i="31"/>
  <c r="A4" i="5"/>
  <c r="A4" i="6"/>
  <c r="A4" i="26"/>
  <c r="B4" i="4"/>
  <c r="A4" i="9"/>
  <c r="A4" i="17"/>
  <c r="A4" i="15"/>
  <c r="I52" i="15" l="1"/>
  <c r="I53" i="15" s="1"/>
  <c r="I55" i="15" s="1"/>
  <c r="G52" i="15"/>
  <c r="G53" i="15" s="1"/>
  <c r="G55" i="15" s="1"/>
  <c r="E52" i="15"/>
  <c r="E53" i="15" s="1"/>
  <c r="E55" i="15" s="1"/>
  <c r="G43" i="15"/>
  <c r="I43" i="15" s="1"/>
  <c r="K43" i="15" s="1"/>
  <c r="G42" i="15"/>
  <c r="I42" i="15" s="1"/>
  <c r="K42" i="15" s="1"/>
  <c r="G41" i="15"/>
  <c r="I41" i="15" s="1"/>
  <c r="K41" i="15" s="1"/>
  <c r="G40" i="15"/>
  <c r="I40" i="15" s="1"/>
  <c r="K40" i="15" s="1"/>
  <c r="G39" i="15"/>
  <c r="I39" i="15" s="1"/>
  <c r="K39" i="15" s="1"/>
  <c r="G38" i="15"/>
  <c r="I38" i="15" s="1"/>
  <c r="K38" i="15" s="1"/>
  <c r="G37" i="15"/>
  <c r="I37" i="15" s="1"/>
  <c r="K37" i="15" s="1"/>
  <c r="G36" i="15"/>
  <c r="I36" i="15" s="1"/>
  <c r="K36" i="15" s="1"/>
  <c r="G26" i="15"/>
  <c r="I26" i="15" s="1"/>
  <c r="G25" i="15"/>
  <c r="I25" i="15" s="1"/>
  <c r="G24" i="15"/>
  <c r="I24" i="15" s="1"/>
  <c r="G23" i="15"/>
  <c r="I23" i="15" s="1"/>
  <c r="G22" i="15"/>
  <c r="I22" i="15" s="1"/>
  <c r="G21" i="15"/>
  <c r="I21" i="15" s="1"/>
  <c r="G20" i="15"/>
  <c r="I20" i="15" s="1"/>
  <c r="E12" i="15"/>
  <c r="G12" i="15" s="1"/>
  <c r="I12" i="15" s="1"/>
  <c r="E13" i="15"/>
  <c r="G13" i="15" s="1"/>
  <c r="I13" i="15" s="1"/>
  <c r="E14" i="15"/>
  <c r="G14" i="15" s="1"/>
  <c r="I14" i="15" s="1"/>
  <c r="E15" i="15"/>
  <c r="G15" i="15" s="1"/>
  <c r="I15" i="15" s="1"/>
  <c r="E16" i="15"/>
  <c r="G16" i="15" s="1"/>
  <c r="I16" i="15" s="1"/>
  <c r="E17" i="15"/>
  <c r="G17" i="15" s="1"/>
  <c r="I17" i="15" s="1"/>
  <c r="E18" i="15"/>
  <c r="G18" i="15" s="1"/>
  <c r="I18" i="15" s="1"/>
  <c r="E19" i="15"/>
  <c r="G19" i="15" s="1"/>
  <c r="I19" i="15" s="1"/>
  <c r="E20" i="15"/>
  <c r="E21" i="15"/>
  <c r="E22" i="15"/>
  <c r="E23" i="15"/>
  <c r="E24" i="15"/>
  <c r="E25" i="15"/>
  <c r="E26" i="15"/>
  <c r="E27" i="15"/>
  <c r="G27" i="15" s="1"/>
  <c r="I27" i="15" s="1"/>
  <c r="E28" i="15"/>
  <c r="G28" i="15" s="1"/>
  <c r="I28" i="15" s="1"/>
  <c r="K28" i="15" s="1"/>
  <c r="E29" i="15"/>
  <c r="G29" i="15" s="1"/>
  <c r="I29" i="15" s="1"/>
  <c r="K29" i="15" s="1"/>
  <c r="E30" i="15"/>
  <c r="G30" i="15" s="1"/>
  <c r="I30" i="15" s="1"/>
  <c r="E31" i="15"/>
  <c r="G31" i="15" s="1"/>
  <c r="I31" i="15" s="1"/>
  <c r="E32" i="15"/>
  <c r="G32" i="15" s="1"/>
  <c r="I32" i="15" s="1"/>
  <c r="E33" i="15"/>
  <c r="G33" i="15" s="1"/>
  <c r="I33" i="15" s="1"/>
  <c r="K33" i="15" s="1"/>
  <c r="E34" i="15"/>
  <c r="G34" i="15" s="1"/>
  <c r="I34" i="15" s="1"/>
  <c r="E35" i="15"/>
  <c r="G35" i="15" s="1"/>
  <c r="I35" i="15" s="1"/>
  <c r="K35" i="15" s="1"/>
  <c r="E36" i="15"/>
  <c r="E37" i="15"/>
  <c r="E38" i="15"/>
  <c r="E39" i="15"/>
  <c r="E40" i="15"/>
  <c r="E41" i="15"/>
  <c r="E42" i="15"/>
  <c r="E43" i="15"/>
  <c r="E44" i="15"/>
  <c r="G44" i="15" s="1"/>
  <c r="I44" i="15" s="1"/>
  <c r="K44" i="15" s="1"/>
  <c r="E45" i="15"/>
  <c r="G45" i="15" s="1"/>
  <c r="I45" i="15" s="1"/>
  <c r="K45" i="15" s="1"/>
  <c r="E46" i="15"/>
  <c r="G46" i="15" s="1"/>
  <c r="I46" i="15" s="1"/>
  <c r="K46" i="15" s="1"/>
  <c r="E47" i="15"/>
  <c r="G47" i="15" s="1"/>
  <c r="I47" i="15" s="1"/>
  <c r="K47" i="15" s="1"/>
  <c r="E48" i="15"/>
  <c r="G48" i="15" s="1"/>
  <c r="I48" i="15" s="1"/>
  <c r="K48" i="15" s="1"/>
  <c r="E49" i="15"/>
  <c r="G49" i="15" s="1"/>
  <c r="I49" i="15" s="1"/>
  <c r="K49" i="15" s="1"/>
  <c r="D33" i="12" l="1"/>
  <c r="D32" i="12"/>
  <c r="D25" i="12"/>
  <c r="D28" i="12" s="1"/>
  <c r="D29" i="12" s="1"/>
  <c r="C25" i="17"/>
  <c r="C31" i="17"/>
  <c r="K12" i="15" l="1"/>
  <c r="F33" i="12"/>
  <c r="K13" i="15" l="1"/>
  <c r="K15" i="15" l="1"/>
  <c r="O18" i="17" l="1"/>
  <c r="K17" i="15" l="1"/>
  <c r="K19" i="15"/>
  <c r="K25" i="15"/>
  <c r="K23" i="15" l="1"/>
  <c r="J50" i="15"/>
  <c r="K16" i="15"/>
  <c r="K26" i="15"/>
  <c r="K27" i="15"/>
  <c r="K18" i="15"/>
  <c r="K30" i="15"/>
  <c r="K14" i="15"/>
  <c r="K20" i="15"/>
  <c r="K21" i="15"/>
  <c r="K22" i="15"/>
  <c r="K34" i="15"/>
  <c r="K50" i="15" l="1"/>
  <c r="K52" i="15" s="1"/>
  <c r="K53" i="15" s="1"/>
  <c r="K55" i="15" l="1"/>
  <c r="O17" i="17"/>
  <c r="O21" i="17"/>
  <c r="O23" i="17"/>
  <c r="O24" i="17"/>
  <c r="D25" i="17"/>
  <c r="E25" i="17"/>
  <c r="F25" i="17"/>
  <c r="G25" i="17"/>
  <c r="H25" i="17"/>
  <c r="I25" i="17"/>
  <c r="O20" i="17" s="1"/>
  <c r="J25" i="17"/>
  <c r="K25" i="17"/>
  <c r="L25" i="17"/>
  <c r="M25" i="17"/>
  <c r="N25" i="17"/>
  <c r="E31" i="17"/>
  <c r="F31" i="17" l="1"/>
  <c r="D31" i="17"/>
  <c r="O25" i="17"/>
  <c r="G31" i="17"/>
  <c r="F32" i="12" l="1"/>
  <c r="E25" i="12"/>
  <c r="E32" i="12"/>
  <c r="B14" i="17"/>
  <c r="C14" i="17" s="1"/>
  <c r="D14" i="17" s="1"/>
  <c r="H31" i="17"/>
  <c r="E33" i="12" l="1"/>
  <c r="F25" i="12"/>
  <c r="G25" i="12"/>
  <c r="G28" i="12" s="1"/>
  <c r="E28" i="12"/>
  <c r="G31" i="12" l="1"/>
  <c r="G29" i="12"/>
  <c r="F28" i="12"/>
  <c r="E29" i="12"/>
  <c r="F29" i="12" l="1"/>
  <c r="G32" i="12" l="1"/>
  <c r="D11" i="20" s="1"/>
  <c r="G33" i="12" l="1"/>
  <c r="E11" i="20" s="1"/>
  <c r="F11" i="20" l="1"/>
  <c r="D12" i="20"/>
  <c r="D13" i="20"/>
  <c r="E14" i="20"/>
  <c r="E15" i="20"/>
  <c r="E18" i="20"/>
  <c r="E19" i="20"/>
  <c r="E13" i="20"/>
  <c r="E16" i="20"/>
  <c r="E17" i="20"/>
  <c r="E12" i="20"/>
  <c r="F12" i="20" l="1"/>
  <c r="F17" i="20"/>
  <c r="E25" i="20"/>
  <c r="F16" i="20"/>
  <c r="E24" i="20"/>
  <c r="F13" i="20"/>
  <c r="E21" i="20"/>
  <c r="E27" i="20"/>
  <c r="F19" i="20"/>
  <c r="E28" i="20"/>
  <c r="F28" i="20" s="1"/>
  <c r="E26" i="20"/>
  <c r="F18" i="20"/>
  <c r="F15" i="20"/>
  <c r="E23" i="20"/>
  <c r="F14" i="20"/>
  <c r="E22" i="20"/>
  <c r="F22" i="20" s="1"/>
  <c r="D14" i="20"/>
  <c r="D15" i="20"/>
  <c r="F27" i="20" l="1"/>
  <c r="E35" i="20"/>
  <c r="F35" i="20" s="1"/>
  <c r="E29" i="20"/>
  <c r="F29" i="20" s="1"/>
  <c r="F21" i="20"/>
  <c r="E32" i="20"/>
  <c r="F24" i="20"/>
  <c r="E33" i="20"/>
  <c r="F25" i="20"/>
  <c r="E31" i="20"/>
  <c r="F23" i="20"/>
  <c r="F26" i="20"/>
  <c r="E34" i="20"/>
  <c r="D17" i="20"/>
  <c r="D16" i="20"/>
  <c r="E40" i="20" l="1"/>
  <c r="F32" i="20"/>
  <c r="E39" i="20"/>
  <c r="E38" i="20"/>
  <c r="F31" i="20"/>
  <c r="F34" i="20"/>
  <c r="E42" i="20"/>
  <c r="F42" i="20" s="1"/>
  <c r="E41" i="20"/>
  <c r="F41" i="20" s="1"/>
  <c r="F33" i="20"/>
  <c r="D18" i="20"/>
  <c r="D19" i="20"/>
  <c r="D21" i="20" s="1"/>
  <c r="E44" i="20" l="1"/>
  <c r="F44" i="20" s="1"/>
  <c r="F38" i="20"/>
  <c r="E46" i="20"/>
  <c r="F46" i="20" s="1"/>
  <c r="E45" i="20"/>
  <c r="F45" i="20" s="1"/>
  <c r="E47" i="20"/>
  <c r="F47" i="20" s="1"/>
  <c r="F39" i="20"/>
  <c r="D22" i="20"/>
  <c r="D24" i="20" s="1"/>
  <c r="D26" i="20" s="1"/>
  <c r="D28" i="20" s="1"/>
  <c r="D23" i="20"/>
  <c r="D25" i="20" s="1"/>
  <c r="D27" i="20" s="1"/>
  <c r="D29" i="20" s="1"/>
  <c r="D31" i="20" s="1"/>
  <c r="F40" i="20"/>
  <c r="E48" i="20"/>
  <c r="F48" i="20" s="1"/>
  <c r="D32" i="20" l="1"/>
  <c r="D34" i="20" s="1"/>
  <c r="D33" i="20"/>
  <c r="D35" i="20" s="1"/>
  <c r="D38" i="20" s="1"/>
  <c r="D39" i="20" l="1"/>
  <c r="D41" i="20" s="1"/>
  <c r="D40" i="20"/>
  <c r="D42" i="20" s="1"/>
  <c r="D44" i="20" s="1"/>
  <c r="D46" i="20" l="1"/>
  <c r="D48" i="20" s="1"/>
  <c r="D45" i="20"/>
  <c r="D47" i="20" s="1"/>
</calcChain>
</file>

<file path=xl/sharedStrings.xml><?xml version="1.0" encoding="utf-8"?>
<sst xmlns="http://schemas.openxmlformats.org/spreadsheetml/2006/main" count="666" uniqueCount="277">
  <si>
    <t>РАСЧЕТ</t>
  </si>
  <si>
    <t>№ 
п/п</t>
  </si>
  <si>
    <t>Наименование</t>
  </si>
  <si>
    <t>ед.изм.</t>
  </si>
  <si>
    <t>Балансовая стоимость, 
руб</t>
  </si>
  <si>
    <t>Срок использования (в мес).</t>
  </si>
  <si>
    <t>Показатели</t>
  </si>
  <si>
    <t>ИТОГО</t>
  </si>
  <si>
    <t>№ п/п</t>
  </si>
  <si>
    <t>Ед. изм.</t>
  </si>
  <si>
    <t>Статьи расходов</t>
  </si>
  <si>
    <t>2009г 
факт</t>
  </si>
  <si>
    <t>Командировочные расходы</t>
  </si>
  <si>
    <t>№
 п/п</t>
  </si>
  <si>
    <t>Должность</t>
  </si>
  <si>
    <t>Стоимость 
единицы, руб.</t>
  </si>
  <si>
    <t>шт.</t>
  </si>
  <si>
    <t xml:space="preserve">валовой выручки и ставки работы оператора по проведению техосмотра транспортных средств </t>
  </si>
  <si>
    <t>Затраты труда по проведению техосмотра</t>
  </si>
  <si>
    <t xml:space="preserve">час </t>
  </si>
  <si>
    <t>Норма годового фонда рабочего 
времени</t>
  </si>
  <si>
    <t>Численность</t>
  </si>
  <si>
    <t>чел</t>
  </si>
  <si>
    <t xml:space="preserve">РАСХОДЫ </t>
  </si>
  <si>
    <t>Трудоемкость всего</t>
  </si>
  <si>
    <t>чел/мин</t>
  </si>
  <si>
    <t>Оплата труда</t>
  </si>
  <si>
    <t>тыс. руб.</t>
  </si>
  <si>
    <t>Электроэнергия</t>
  </si>
  <si>
    <t xml:space="preserve">Амортизация </t>
  </si>
  <si>
    <t>Подготовка кадров</t>
  </si>
  <si>
    <t>Прочие расходы</t>
  </si>
  <si>
    <t>Итого прямых расходов</t>
  </si>
  <si>
    <t>Итого расходов</t>
  </si>
  <si>
    <t>Себестоимость 1 чел/мин</t>
  </si>
  <si>
    <t>Необходимая прибыль</t>
  </si>
  <si>
    <t>Ставка работы оператора</t>
  </si>
  <si>
    <t>руб./час</t>
  </si>
  <si>
    <t>руб./мин</t>
  </si>
  <si>
    <t xml:space="preserve">предельного размера платы за  проведение технического осмотра транспортных средств </t>
  </si>
  <si>
    <t>Наименование автотранспорта</t>
  </si>
  <si>
    <t>Продолжитель-ность технического диагностирования транспортных средств 
(минут)</t>
  </si>
  <si>
    <t xml:space="preserve">L - Мототранспортные средства </t>
  </si>
  <si>
    <r>
      <t>М</t>
    </r>
    <r>
      <rPr>
        <vertAlign val="sub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-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Транспортные средства (автобусы, специализи-рованные пассажирские транспортные средства и их шасси), используемые для перевозки пассажиров, имеющие, помимо места водителя, более восьми мест для сидения, технически допустимая максимальная масса которы</t>
    </r>
  </si>
  <si>
    <r>
      <t>N</t>
    </r>
    <r>
      <rPr>
        <vertAlign val="sub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-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Транспортные средства, предназначенные для перевозки грузов, имеющие технически допустимую максимальную массу не более 3,5 тонн</t>
    </r>
  </si>
  <si>
    <r>
      <t>N</t>
    </r>
    <r>
      <rPr>
        <vertAlign val="sub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-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Транспортные средства, предназначенные для перевозки грузов, имеющие технически допустимую максимальную массу более 12 тонн</t>
    </r>
  </si>
  <si>
    <t>трудоемкости работ и численности операторов при проведении техосмотра</t>
  </si>
  <si>
    <t>Продолжительность технического диагностирования, чел/мин</t>
  </si>
  <si>
    <t>Итого на проведение техосмотра</t>
  </si>
  <si>
    <t>ВСЕГО трудозатраты на техосмотр (чел/мин)</t>
  </si>
  <si>
    <t>Затраты труда на проведение техосмотра (час)</t>
  </si>
  <si>
    <t>Норма годового фонда рабочего времени (час)</t>
  </si>
  <si>
    <t>Численность операторов</t>
  </si>
  <si>
    <r>
      <t>М</t>
    </r>
    <r>
      <rPr>
        <vertAlign val="sub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- Транспортные средства (автомобили легковые), используемые для перевозки пассажиров и имеющие, помимо места водителя, не более восьми мест для сидения</t>
    </r>
  </si>
  <si>
    <r>
      <t>М</t>
    </r>
    <r>
      <rPr>
        <vertAlign val="sub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-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Транспортнае средства (автобусы, специализирован-ные пассажирские транспорт-ные средства), используемые для перевозки пассажиров, имеющие, помимо места водителя, более восьми мест для сидения, технически допустимая максимальная масса которых превышае</t>
    </r>
  </si>
  <si>
    <r>
      <t>N</t>
    </r>
    <r>
      <rPr>
        <vertAlign val="sub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-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Транспортные средства, предназначенные для перевозки грузов, имеющие технически допустимую максимальную массу свыше 3,5 тонн, но не более 12 тонн</t>
    </r>
  </si>
  <si>
    <r>
      <t>О</t>
    </r>
    <r>
      <rPr>
        <vertAlign val="subscript"/>
        <sz val="10"/>
        <rFont val="Times New Roman"/>
        <family val="1"/>
      </rPr>
      <t xml:space="preserve">1,2 </t>
    </r>
    <r>
      <rPr>
        <sz val="10"/>
        <rFont val="Times New Roman"/>
        <family val="1"/>
      </rPr>
      <t>-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Прицепы, технически допустимая макси-мальная масса которых не более 0,75 тонн.
Прицепы, технически допустимая максимальная масса которых свыше 0,75 тонн, но не более 3,5 тонн</t>
    </r>
  </si>
  <si>
    <r>
      <t>О</t>
    </r>
    <r>
      <rPr>
        <vertAlign val="subscript"/>
        <sz val="10"/>
        <rFont val="Times New Roman"/>
        <family val="1"/>
      </rPr>
      <t xml:space="preserve">3,4 </t>
    </r>
    <r>
      <rPr>
        <sz val="10"/>
        <rFont val="Times New Roman"/>
        <family val="1"/>
      </rPr>
      <t>-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Прицепы, технически допустимая макси-мальная масса которых свыше 3,5 тонн, но не более 10,0 тонн. 
Прицепы, технически допустимая максимальная масса которых свыше 10,0 тонн</t>
    </r>
  </si>
  <si>
    <t xml:space="preserve">РАСЧЕТ </t>
  </si>
  <si>
    <t>Капитальные вложения</t>
  </si>
  <si>
    <t>ИТОГО -необходимой прибыли</t>
  </si>
  <si>
    <t>Себестоимость выполняемых услуг</t>
  </si>
  <si>
    <t>Рентабельность производства</t>
  </si>
  <si>
    <t>%</t>
  </si>
  <si>
    <t>Примечание:</t>
  </si>
  <si>
    <t>ИТОГО:</t>
  </si>
  <si>
    <t xml:space="preserve">расходов  на оплату труда по проведению технического осмотра </t>
  </si>
  <si>
    <t>Числ., чел</t>
  </si>
  <si>
    <t>Наименование 
должности</t>
  </si>
  <si>
    <t>Оплата труда со страх взносами - 1 чел/мин.</t>
  </si>
  <si>
    <t>Кол-во</t>
  </si>
  <si>
    <t>Итого</t>
  </si>
  <si>
    <t>Предельный размер платы за  проведение техосмотра транспортных средств 
руб.</t>
  </si>
  <si>
    <t>Расход т/э за месяц, 
гКл</t>
  </si>
  <si>
    <t>в мес</t>
  </si>
  <si>
    <t>на чел среднее</t>
  </si>
  <si>
    <t>без премии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</si>
  <si>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</si>
  <si>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</si>
  <si>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</si>
  <si>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</si>
  <si>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</si>
  <si>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</si>
  <si>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</si>
  <si>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</si>
  <si>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</si>
  <si>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</si>
  <si>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</si>
  <si>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</si>
  <si>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</si>
  <si>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>ФИО</t>
  </si>
  <si>
    <t>Страховые взносы</t>
  </si>
  <si>
    <t xml:space="preserve">Теплоэнергия </t>
  </si>
  <si>
    <t>технический эксперт</t>
  </si>
  <si>
    <t>НДС</t>
  </si>
  <si>
    <t>сумма с НДС</t>
  </si>
  <si>
    <t>сумма без НДС</t>
  </si>
  <si>
    <t>Сумма телоснабжения на гараж</t>
  </si>
  <si>
    <t>Всего:</t>
  </si>
  <si>
    <t>Амортизация ОС</t>
  </si>
  <si>
    <t>Налоги и сборы</t>
  </si>
  <si>
    <t>Расходы на рекламу</t>
  </si>
  <si>
    <t>Ремонт ОС</t>
  </si>
  <si>
    <t>Содержание зданий, сооружений</t>
  </si>
  <si>
    <t>Оплата проезда в отпуск (АУП)</t>
  </si>
  <si>
    <t>Розничная торговля</t>
  </si>
  <si>
    <t>Оптовая торговля</t>
  </si>
  <si>
    <t>Услуги СТО</t>
  </si>
  <si>
    <t xml:space="preserve">Прочие услуги </t>
  </si>
  <si>
    <t>Гарантийный ремонт</t>
  </si>
  <si>
    <t>Распределение накладных расходов по видам деятельности</t>
  </si>
  <si>
    <t xml:space="preserve"> руб.</t>
  </si>
  <si>
    <t>Расход т/э за месяц, гКл</t>
  </si>
  <si>
    <t xml:space="preserve">Страховые взносы </t>
  </si>
  <si>
    <t xml:space="preserve">Страх.от несч.случаев </t>
  </si>
  <si>
    <t>Планируемые затраты на 2021 год, 
руб.</t>
  </si>
  <si>
    <t>Анадырь</t>
  </si>
  <si>
    <t>м3</t>
  </si>
  <si>
    <t>всего за год</t>
  </si>
  <si>
    <t xml:space="preserve"> </t>
  </si>
  <si>
    <t>Месяц</t>
  </si>
  <si>
    <t>Общая сумма потребления</t>
  </si>
  <si>
    <t>Вода</t>
  </si>
  <si>
    <t>Основные категории транспортных средств:</t>
  </si>
  <si>
    <t>Специальные транспортные средства оперативных служб:</t>
  </si>
  <si>
    <t>на базе М1</t>
  </si>
  <si>
    <t>на базе М2</t>
  </si>
  <si>
    <t>на базе М3</t>
  </si>
  <si>
    <t>на базе N1 – транспортные средства – цистерны, цистерны для перевозки и заправки сжиженных углеводородных газов, фургоны, фургоны, имеющие места для перевозки людей, автоэвакуаторы</t>
  </si>
  <si>
    <t>на базе N2 – транспортные средства с грузоподъемными устройствами, цистерны, цистерны для перевозки и заправки сжиженных углеводородных газов, фургоны, транспортные средства для перевозки пищевых продуктов, автоэвакуаторы</t>
  </si>
  <si>
    <t>на базе N3 – транспортные средства с грузоподъемными устройствами, цистерны, цистерны для перевозки и заправки сжиженных углеводородных газов, фургоны, транспортные средства для перевозки пищевых продуктов, автоэвакуаторы</t>
  </si>
  <si>
    <t>на базе О1, О2 – транспортные средства – цистерны, цистерны для перевозки и заправки сжиженных углеводородных газов, фургоны, транспортные средства для перевозки пищевых продуктов</t>
  </si>
  <si>
    <t>на базе О3, О4 – транспортные средства с грузоподъемными устройствами, цистерны, цистерны для перевозки и заправки сжиженных углеводородных газов, фургоны, транспортные средства для перевозки пищевых продуктов, автоэвакуаторы</t>
  </si>
  <si>
    <t>на базе L</t>
  </si>
  <si>
    <t>Специализированные транспортные средства:</t>
  </si>
  <si>
    <t>на базе N1 – транспортные средства – цистерны для перевозки и заправки нефтепродуктов</t>
  </si>
  <si>
    <t xml:space="preserve">на базе N2 – транспортные средства – цистерны для перевозки и заправки нефтепродуктов, фургоны, имеющие места для перевозки людей </t>
  </si>
  <si>
    <t xml:space="preserve">на базе N3 – транспортные средства – фургоны, имеющие места для перевозки людей, цистерны для перевозки и заправки нефтепродуктов </t>
  </si>
  <si>
    <t>на базе О1, О2</t>
  </si>
  <si>
    <t>на базе О3, О4</t>
  </si>
  <si>
    <t xml:space="preserve">Специальные транспортные средства для коммунального хозяйства </t>
  </si>
  <si>
    <t>и содержания дорог:</t>
  </si>
  <si>
    <t>на базе N1</t>
  </si>
  <si>
    <t xml:space="preserve">на базе N2 – транспортные средства для перевозки грузов с использованием прицепа-роспуска </t>
  </si>
  <si>
    <t xml:space="preserve">на базе N3 – транспортные средства для перевозки грузов с использованием прицепа-роспуска </t>
  </si>
  <si>
    <t xml:space="preserve">на базе О1, О2 – транспортные средства – цистерны для перевозки и заправки нефтепродуктов </t>
  </si>
  <si>
    <t xml:space="preserve">на базе О3, О4 – транспортные средства – цистерны для перевозки и заправки нефтепродуктов </t>
  </si>
  <si>
    <t>Транспортные средства для перевозки опасных грузов:</t>
  </si>
  <si>
    <t>на базе N2</t>
  </si>
  <si>
    <t>на базе N3</t>
  </si>
  <si>
    <t xml:space="preserve">общ затраты </t>
  </si>
  <si>
    <t xml:space="preserve">расход водоотведения </t>
  </si>
  <si>
    <t xml:space="preserve">расход горячей воды </t>
  </si>
  <si>
    <t xml:space="preserve">расход питьевой воды </t>
  </si>
  <si>
    <t>НДС к восстановлению</t>
  </si>
  <si>
    <t>Услуги ТО, в том числе:</t>
  </si>
  <si>
    <t>Специальные транспортные средства для коммунального хозяйства и содержания дорог:</t>
  </si>
  <si>
    <t>Рост, в %</t>
  </si>
  <si>
    <t>Необходимая валовая выручка</t>
  </si>
  <si>
    <t>Косвенные расходы</t>
  </si>
  <si>
    <t>НДС/косвенные расходы</t>
  </si>
  <si>
    <t xml:space="preserve">Исполнитель </t>
  </si>
  <si>
    <t>Количество автотехники зарегистрированной в районе (населенном пункте)</t>
  </si>
  <si>
    <t>Кол-во транспортных средств, зарегистрированных и прошедших техосмотр в 20____ г.</t>
  </si>
  <si>
    <t>Кол-во автотранс-портных средств, зарегистрированных в 20____ г.</t>
  </si>
  <si>
    <t>_____ % премия</t>
  </si>
  <si>
    <r>
      <t>Страховые взносы (30,2%) на</t>
    </r>
    <r>
      <rPr>
        <b/>
        <sz val="10"/>
        <rFont val="Times New Roman"/>
        <family val="1"/>
      </rPr>
      <t xml:space="preserve"> 20______</t>
    </r>
    <r>
      <rPr>
        <sz val="10"/>
        <rFont val="Times New Roman"/>
        <family val="1"/>
      </rPr>
      <t>год
 руб.</t>
    </r>
  </si>
  <si>
    <t>20______ год</t>
  </si>
  <si>
    <r>
      <t xml:space="preserve">Общие затраты на оплату труда </t>
    </r>
    <r>
      <rPr>
        <b/>
        <sz val="10"/>
        <rFont val="Times New Roman"/>
        <family val="1"/>
        <charset val="204"/>
      </rPr>
      <t>факт 20_____ год</t>
    </r>
  </si>
  <si>
    <t xml:space="preserve">План  на 20______год, руб. </t>
  </si>
  <si>
    <t>Страх. от несчаст. случаев (0,2%)  на 20____год, 
руб.</t>
  </si>
  <si>
    <t>Зарплата, факт 20_____ год</t>
  </si>
  <si>
    <t>Страх. Взносы, факт 20_____ год</t>
  </si>
  <si>
    <t>Зарплта, план факт 20_____ год</t>
  </si>
  <si>
    <t>фонда оплаты труда административно-управленческого персонала</t>
  </si>
  <si>
    <t>Страховые вхносы 
Факт
за 20_____ год,     руб.</t>
  </si>
  <si>
    <t xml:space="preserve">  Факт ФОТ
 за 20____ год,      руб.</t>
  </si>
  <si>
    <t>Оплата проезда в отпуск 
Факт
за 20_____ год,     руб.</t>
  </si>
  <si>
    <t>Факт 20____ год</t>
  </si>
  <si>
    <t>План на 20____ год</t>
  </si>
  <si>
    <t xml:space="preserve"> План ФОТ на 20_____ год, 
руб.</t>
  </si>
  <si>
    <t>амортизации основных средств по проведению технического осмотра транспортных средств</t>
  </si>
  <si>
    <t>Сумма в мес., руб.</t>
  </si>
  <si>
    <t>Фактические затраты за 20____год, руб.</t>
  </si>
  <si>
    <t>Тариф 
20___ года</t>
  </si>
  <si>
    <t>Тариф 
на 20____ г.</t>
  </si>
  <si>
    <t>Факт 20____ г</t>
  </si>
  <si>
    <t>План 
на 2021 год, 
руб.</t>
  </si>
  <si>
    <t>План 
на 20____ год, 
руб.</t>
  </si>
  <si>
    <t>Планируемые затраты на 20_____ год
руб.</t>
  </si>
  <si>
    <t>Фактические затраты за 20___ год, руб.</t>
  </si>
  <si>
    <t>расходов на содержание зданий, сооружений (общехозяйственные)</t>
  </si>
  <si>
    <t xml:space="preserve">расходов на ремонт основных средств (общехозяйственные) </t>
  </si>
  <si>
    <t>факт 20___ г.</t>
  </si>
  <si>
    <t>план на  20___ г.</t>
  </si>
  <si>
    <t>План на 20____ г</t>
  </si>
  <si>
    <t>* распределение накладных расходов производится в соответствии с учетной политикой организации</t>
  </si>
  <si>
    <t>Планируемые затраты на 20_____ год, руб.</t>
  </si>
  <si>
    <t xml:space="preserve">накладных расходов </t>
  </si>
  <si>
    <t>факт 
20___ г.</t>
  </si>
  <si>
    <t xml:space="preserve"> план
на 20___ г.</t>
  </si>
  <si>
    <t>Количество на год</t>
  </si>
  <si>
    <t>Планируемые затраты 
на 20____ год, руб.</t>
  </si>
  <si>
    <t>Фактическая сумма за 20_____ г. , руб.</t>
  </si>
  <si>
    <t>План 
на 20____год, руб.</t>
  </si>
  <si>
    <t>Выручка по видам деятельности *</t>
  </si>
  <si>
    <t>…….</t>
  </si>
  <si>
    <t>налогов и сборов (накладные расходы) на  20___ год</t>
  </si>
  <si>
    <t>тариф 20___ г., руб.</t>
  </si>
  <si>
    <t>Сумма отнесенения на ТО</t>
  </si>
  <si>
    <t>Оплата проезда в отпуск на 20_____ г., руб.</t>
  </si>
  <si>
    <t>Тариф 
на 20____ г., руб.</t>
  </si>
  <si>
    <t>Коэффициент накладных расходов на 20____ год</t>
  </si>
  <si>
    <t>Полное наименование организации</t>
  </si>
  <si>
    <t>Сокращенное наименование организации</t>
  </si>
  <si>
    <t>ИНН</t>
  </si>
  <si>
    <t>КПП</t>
  </si>
  <si>
    <t>Дата регистрации</t>
  </si>
  <si>
    <t>Юридический адрес</t>
  </si>
  <si>
    <t>Почтовый адрес</t>
  </si>
  <si>
    <t>Телефон</t>
  </si>
  <si>
    <t>Web-сайт</t>
  </si>
  <si>
    <t>Электронная почта</t>
  </si>
  <si>
    <t>ОКАТО</t>
  </si>
  <si>
    <t>ОКПО</t>
  </si>
  <si>
    <t>ОКОПФ</t>
  </si>
  <si>
    <t>ОКВЭД</t>
  </si>
  <si>
    <t>ОКФС</t>
  </si>
  <si>
    <t>ОГРН</t>
  </si>
  <si>
    <t>Вид деятельности</t>
  </si>
  <si>
    <t>Наличие статуса резидента ТОР</t>
  </si>
  <si>
    <t>Применяемая система налогообложения</t>
  </si>
  <si>
    <t>Фамилия, имя, отчество</t>
  </si>
  <si>
    <t>(код) номер телефона</t>
  </si>
  <si>
    <t>e-mail</t>
  </si>
  <si>
    <t>Руководитель</t>
  </si>
  <si>
    <t>Главный бухгалтер</t>
  </si>
  <si>
    <t>Должностное лицо, ответственное за составление формы</t>
  </si>
  <si>
    <t>на 20___ год</t>
  </si>
  <si>
    <t xml:space="preserve"> на 20___ год</t>
  </si>
  <si>
    <t>а 20___ год</t>
  </si>
  <si>
    <t xml:space="preserve">Дата составления </t>
  </si>
  <si>
    <t>предельного размера платы за проведение технического осмотра</t>
  </si>
  <si>
    <t xml:space="preserve">амортизации основных средств (общехозяйственные) </t>
  </si>
  <si>
    <t>Дата ввода в эксплутацию</t>
  </si>
  <si>
    <t>Расшифровка капитальных вложений  на 20__ г. :</t>
  </si>
  <si>
    <t>Всего трудозатраты чел/мин факт 20____ г.</t>
  </si>
  <si>
    <t>Всего трудозатраты чел/мин план 20_____ г.</t>
  </si>
  <si>
    <t>расходов на водоснабжение и водоотведение</t>
  </si>
  <si>
    <t xml:space="preserve">расходов на приобретение хозтоваров </t>
  </si>
  <si>
    <t>расходов на приобретение канцтоваров</t>
  </si>
  <si>
    <t xml:space="preserve">прочих расходов </t>
  </si>
  <si>
    <t>Страховые взносы 
на 20_____ год,     
руб.</t>
  </si>
  <si>
    <t>Факт 20___ г</t>
  </si>
  <si>
    <t xml:space="preserve"> План 20___ г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</si>
  <si>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</si>
  <si>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</si>
  <si>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</si>
  <si>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</si>
  <si>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</si>
  <si>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</si>
  <si>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</si>
  <si>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</si>
  <si>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</si>
  <si>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</si>
  <si>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</si>
  <si>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</si>
  <si>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</si>
  <si>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</si>
  <si>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</si>
  <si>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</si>
  <si>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</si>
  <si>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</si>
  <si>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расходов на потребление теплоэнергии</t>
  </si>
  <si>
    <t>расходов на потребление электроэнергии</t>
  </si>
  <si>
    <t>прочих расходов (косвенных)</t>
  </si>
  <si>
    <t xml:space="preserve">необходимой прибыли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</si>
</sst>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_(* #,##0.00_);_(* \(#,##0.00\);_(* &quot;-&quot;??_);_(@_)"/>
    <numFmt numFmtId="167" formatCode="0.0"/>
    <numFmt numFmtId="168" formatCode="_(* #,##0_);_(* \(#,##0\);_(* &quot;-&quot;??_);_(@_)"/>
    <numFmt numFmtId="169" formatCode="0.000"/>
    <numFmt numFmtId="170" formatCode="#,##0.0"/>
    <numFmt numFmtId="171" formatCode="#,##0.00_р_."/>
    <numFmt numFmtId="172" formatCode="#,##0.00;[Red]\-#,##0.00"/>
    <numFmt numFmtId="173" formatCode="0.00;[Red]\-0.00"/>
    <numFmt numFmtId="174" formatCode="_(* #,##0.0_);_(* \(#,##0.0\);_(* &quot;-&quot;??_);_(@_)"/>
    <numFmt numFmtId="175" formatCode="_-* #,##0.0\ _₽_-;\-* #,##0.0\ _₽_-;_-* &quot;-&quot;??\ _₽_-;_-@_-"/>
  </numFmts>
  <fonts count="58" x14ac:knownFonts="1">
    <font>
      <sz val="10"/>
      <name val="Arial"/>
    </font>
    <font>
      <sz val="10"/>
      <name val="Arial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sz val="10.5"/>
      <name val="Times New Roman"/>
      <family val="1"/>
    </font>
    <font>
      <sz val="8"/>
      <name val="Arial"/>
      <family val="2"/>
    </font>
    <font>
      <vertAlign val="subscript"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Arial"/>
      <family val="2"/>
      <charset val="204"/>
    </font>
    <font>
      <sz val="13"/>
      <name val="Times New Roman"/>
      <family val="1"/>
    </font>
    <font>
      <sz val="10"/>
      <name val="Arial"/>
      <family val="2"/>
      <charset val="204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sz val="10"/>
      <color rgb="FFFFFF00"/>
      <name val="Arial"/>
      <family val="2"/>
    </font>
    <font>
      <sz val="14"/>
      <color rgb="FFFFFF0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2" applyNumberFormat="0" applyAlignment="0" applyProtection="0"/>
    <xf numFmtId="0" fontId="4" fillId="1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1" borderId="7" applyNumberFormat="0" applyAlignment="0" applyProtection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32" fillId="0" borderId="0">
      <alignment horizontal="left"/>
    </xf>
    <xf numFmtId="0" fontId="27" fillId="0" borderId="0">
      <alignment horizontal="left"/>
    </xf>
    <xf numFmtId="0" fontId="33" fillId="0" borderId="0"/>
    <xf numFmtId="0" fontId="27" fillId="0" borderId="0"/>
    <xf numFmtId="0" fontId="3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3" fillId="13" borderId="8" applyNumberFormat="0" applyFon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6" fillId="3" borderId="0" applyNumberFormat="0" applyBorder="0" applyAlignment="0" applyProtection="0"/>
  </cellStyleXfs>
  <cellXfs count="716">
    <xf numFmtId="0" fontId="0" fillId="0" borderId="0" xfId="0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7" fillId="0" borderId="0" xfId="0" applyFont="1" applyBorder="1"/>
    <xf numFmtId="0" fontId="22" fillId="0" borderId="0" xfId="0" applyFont="1" applyBorder="1"/>
    <xf numFmtId="0" fontId="21" fillId="0" borderId="0" xfId="0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 applyAlignment="1"/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/>
    <xf numFmtId="0" fontId="23" fillId="0" borderId="11" xfId="0" applyFont="1" applyBorder="1" applyAlignment="1">
      <alignment horizontal="center"/>
    </xf>
    <xf numFmtId="0" fontId="17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Border="1"/>
    <xf numFmtId="0" fontId="17" fillId="0" borderId="0" xfId="0" applyFont="1" applyFill="1" applyBorder="1"/>
    <xf numFmtId="0" fontId="25" fillId="0" borderId="0" xfId="0" applyFont="1" applyFill="1" applyBorder="1" applyAlignment="1">
      <alignment horizontal="right" vertical="distributed"/>
    </xf>
    <xf numFmtId="0" fontId="2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0" fontId="18" fillId="0" borderId="0" xfId="0" applyFont="1" applyAlignment="1"/>
    <xf numFmtId="0" fontId="17" fillId="0" borderId="1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0" fillId="0" borderId="10" xfId="0" applyFont="1" applyBorder="1"/>
    <xf numFmtId="1" fontId="17" fillId="0" borderId="0" xfId="0" applyNumberFormat="1" applyFont="1"/>
    <xf numFmtId="0" fontId="17" fillId="0" borderId="15" xfId="0" applyFont="1" applyFill="1" applyBorder="1" applyAlignment="1">
      <alignment vertical="distributed"/>
    </xf>
    <xf numFmtId="0" fontId="17" fillId="0" borderId="1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 applyAlignment="1">
      <alignment horizontal="center"/>
    </xf>
    <xf numFmtId="4" fontId="25" fillId="0" borderId="0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 wrapText="1"/>
    </xf>
    <xf numFmtId="1" fontId="25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" fontId="18" fillId="0" borderId="0" xfId="0" applyNumberFormat="1" applyFont="1"/>
    <xf numFmtId="1" fontId="18" fillId="0" borderId="0" xfId="0" applyNumberFormat="1" applyFont="1"/>
    <xf numFmtId="0" fontId="20" fillId="0" borderId="0" xfId="0" applyFont="1" applyAlignment="1"/>
    <xf numFmtId="0" fontId="20" fillId="0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0" xfId="0" applyFont="1" applyBorder="1" applyAlignment="1"/>
    <xf numFmtId="0" fontId="29" fillId="0" borderId="15" xfId="0" applyFont="1" applyBorder="1" applyAlignment="1">
      <alignment horizontal="left" vertical="center" wrapText="1"/>
    </xf>
    <xf numFmtId="1" fontId="20" fillId="0" borderId="15" xfId="0" applyNumberFormat="1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20" fillId="0" borderId="0" xfId="0" applyFont="1" applyFill="1" applyBorder="1" applyAlignment="1"/>
    <xf numFmtId="1" fontId="18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/>
    <xf numFmtId="3" fontId="22" fillId="0" borderId="0" xfId="0" applyNumberFormat="1" applyFont="1" applyAlignment="1">
      <alignment horizontal="center"/>
    </xf>
    <xf numFmtId="0" fontId="20" fillId="0" borderId="0" xfId="0" applyFont="1" applyBorder="1" applyAlignment="1"/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7" xfId="0" applyFont="1" applyFill="1" applyBorder="1"/>
    <xf numFmtId="0" fontId="20" fillId="0" borderId="17" xfId="0" applyFont="1" applyFill="1" applyBorder="1" applyAlignment="1">
      <alignment horizontal="left" vertical="distributed"/>
    </xf>
    <xf numFmtId="0" fontId="20" fillId="0" borderId="17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/>
    <xf numFmtId="3" fontId="18" fillId="0" borderId="0" xfId="0" applyNumberFormat="1" applyFont="1" applyBorder="1" applyAlignment="1">
      <alignment horizontal="center"/>
    </xf>
    <xf numFmtId="171" fontId="20" fillId="0" borderId="19" xfId="0" applyNumberFormat="1" applyFont="1" applyFill="1" applyBorder="1" applyAlignment="1">
      <alignment horizontal="center" vertical="center" wrapText="1"/>
    </xf>
    <xf numFmtId="171" fontId="20" fillId="0" borderId="22" xfId="0" applyNumberFormat="1" applyFont="1" applyFill="1" applyBorder="1" applyAlignment="1">
      <alignment horizontal="center" vertical="center" wrapText="1"/>
    </xf>
    <xf numFmtId="171" fontId="20" fillId="0" borderId="23" xfId="0" applyNumberFormat="1" applyFont="1" applyFill="1" applyBorder="1" applyAlignment="1">
      <alignment horizontal="center" vertical="center" wrapText="1"/>
    </xf>
    <xf numFmtId="171" fontId="20" fillId="0" borderId="17" xfId="0" applyNumberFormat="1" applyFont="1" applyFill="1" applyBorder="1" applyAlignment="1">
      <alignment horizontal="center"/>
    </xf>
    <xf numFmtId="171" fontId="20" fillId="0" borderId="10" xfId="0" applyNumberFormat="1" applyFont="1" applyFill="1" applyBorder="1" applyAlignment="1">
      <alignment horizontal="center"/>
    </xf>
    <xf numFmtId="171" fontId="20" fillId="0" borderId="10" xfId="0" applyNumberFormat="1" applyFont="1" applyFill="1" applyBorder="1" applyAlignment="1">
      <alignment horizontal="center" vertical="center" wrapText="1"/>
    </xf>
    <xf numFmtId="166" fontId="22" fillId="0" borderId="10" xfId="27" applyFont="1" applyBorder="1"/>
    <xf numFmtId="0" fontId="22" fillId="0" borderId="10" xfId="0" applyFont="1" applyBorder="1"/>
    <xf numFmtId="0" fontId="17" fillId="0" borderId="17" xfId="0" applyFont="1" applyBorder="1"/>
    <xf numFmtId="166" fontId="20" fillId="0" borderId="0" xfId="27" applyFont="1" applyFill="1" applyBorder="1" applyAlignment="1">
      <alignment horizontal="center"/>
    </xf>
    <xf numFmtId="166" fontId="35" fillId="0" borderId="0" xfId="27" applyFont="1" applyBorder="1" applyAlignment="1">
      <alignment horizontal="center"/>
    </xf>
    <xf numFmtId="0" fontId="18" fillId="0" borderId="0" xfId="0" applyFont="1" applyBorder="1"/>
    <xf numFmtId="2" fontId="20" fillId="0" borderId="19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Alignment="1">
      <alignment horizontal="center"/>
    </xf>
    <xf numFmtId="0" fontId="18" fillId="0" borderId="0" xfId="0" applyFont="1" applyFill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 wrapText="1"/>
    </xf>
    <xf numFmtId="0" fontId="20" fillId="0" borderId="30" xfId="0" applyFont="1" applyFill="1" applyBorder="1" applyAlignment="1">
      <alignment horizontal="left"/>
    </xf>
    <xf numFmtId="0" fontId="20" fillId="0" borderId="21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17" fillId="0" borderId="0" xfId="0" applyFont="1" applyAlignment="1">
      <alignment vertical="top"/>
    </xf>
    <xf numFmtId="0" fontId="17" fillId="0" borderId="0" xfId="0" applyFont="1" applyAlignment="1"/>
    <xf numFmtId="0" fontId="17" fillId="0" borderId="0" xfId="0" applyFont="1" applyAlignment="1">
      <alignment wrapText="1"/>
    </xf>
    <xf numFmtId="2" fontId="20" fillId="0" borderId="0" xfId="0" applyNumberFormat="1" applyFont="1" applyBorder="1" applyAlignment="1"/>
    <xf numFmtId="168" fontId="22" fillId="0" borderId="13" xfId="27" applyNumberFormat="1" applyFont="1" applyBorder="1" applyAlignment="1">
      <alignment horizontal="center"/>
    </xf>
    <xf numFmtId="168" fontId="25" fillId="0" borderId="18" xfId="27" applyNumberFormat="1" applyFont="1" applyBorder="1" applyAlignment="1">
      <alignment vertical="distributed"/>
    </xf>
    <xf numFmtId="168" fontId="22" fillId="0" borderId="0" xfId="27" applyNumberFormat="1" applyFont="1"/>
    <xf numFmtId="166" fontId="17" fillId="0" borderId="11" xfId="27" applyFont="1" applyFill="1" applyBorder="1" applyAlignment="1"/>
    <xf numFmtId="166" fontId="17" fillId="0" borderId="0" xfId="27" applyFont="1" applyFill="1" applyBorder="1" applyAlignment="1"/>
    <xf numFmtId="0" fontId="20" fillId="0" borderId="0" xfId="0" applyFont="1" applyFill="1"/>
    <xf numFmtId="4" fontId="20" fillId="0" borderId="10" xfId="0" applyNumberFormat="1" applyFont="1" applyFill="1" applyBorder="1"/>
    <xf numFmtId="0" fontId="18" fillId="0" borderId="0" xfId="0" applyFont="1" applyBorder="1" applyAlignment="1">
      <alignment horizontal="left" vertical="top"/>
    </xf>
    <xf numFmtId="169" fontId="18" fillId="0" borderId="0" xfId="0" applyNumberFormat="1" applyFont="1"/>
    <xf numFmtId="0" fontId="17" fillId="0" borderId="0" xfId="0" applyFont="1" applyFill="1"/>
    <xf numFmtId="0" fontId="45" fillId="0" borderId="0" xfId="0" applyFont="1" applyFill="1"/>
    <xf numFmtId="166" fontId="46" fillId="0" borderId="0" xfId="0" applyNumberFormat="1" applyFont="1" applyFill="1" applyAlignment="1">
      <alignment horizontal="center"/>
    </xf>
    <xf numFmtId="166" fontId="47" fillId="0" borderId="0" xfId="0" applyNumberFormat="1" applyFont="1" applyFill="1" applyAlignment="1">
      <alignment horizontal="center"/>
    </xf>
    <xf numFmtId="0" fontId="42" fillId="0" borderId="0" xfId="0" applyFont="1" applyFill="1"/>
    <xf numFmtId="0" fontId="43" fillId="0" borderId="0" xfId="0" applyFont="1" applyFill="1"/>
    <xf numFmtId="166" fontId="38" fillId="0" borderId="0" xfId="27" applyFont="1" applyFill="1" applyBorder="1" applyAlignment="1">
      <alignment horizontal="center"/>
    </xf>
    <xf numFmtId="43" fontId="43" fillId="0" borderId="0" xfId="0" applyNumberFormat="1" applyFont="1" applyFill="1"/>
    <xf numFmtId="43" fontId="17" fillId="0" borderId="0" xfId="0" applyNumberFormat="1" applyFont="1" applyFill="1"/>
    <xf numFmtId="166" fontId="39" fillId="0" borderId="0" xfId="27" applyFont="1" applyFill="1" applyBorder="1" applyAlignment="1">
      <alignment horizontal="center"/>
    </xf>
    <xf numFmtId="0" fontId="42" fillId="0" borderId="0" xfId="0" applyFont="1" applyFill="1" applyBorder="1"/>
    <xf numFmtId="0" fontId="48" fillId="0" borderId="0" xfId="0" applyFont="1" applyFill="1" applyAlignment="1"/>
    <xf numFmtId="0" fontId="41" fillId="0" borderId="31" xfId="0" applyFont="1" applyFill="1" applyBorder="1" applyAlignment="1">
      <alignment wrapText="1"/>
    </xf>
    <xf numFmtId="0" fontId="41" fillId="0" borderId="0" xfId="0" applyFont="1" applyFill="1" applyAlignment="1">
      <alignment wrapText="1"/>
    </xf>
    <xf numFmtId="0" fontId="30" fillId="0" borderId="10" xfId="0" applyFont="1" applyBorder="1"/>
    <xf numFmtId="2" fontId="44" fillId="0" borderId="10" xfId="0" applyNumberFormat="1" applyFont="1" applyBorder="1"/>
    <xf numFmtId="166" fontId="17" fillId="0" borderId="10" xfId="27" applyFont="1" applyFill="1" applyBorder="1"/>
    <xf numFmtId="0" fontId="20" fillId="0" borderId="15" xfId="0" applyFont="1" applyFill="1" applyBorder="1"/>
    <xf numFmtId="0" fontId="17" fillId="0" borderId="0" xfId="0" applyFont="1" applyFill="1" applyBorder="1" applyAlignment="1">
      <alignment horizontal="center" vertical="center"/>
    </xf>
    <xf numFmtId="1" fontId="20" fillId="0" borderId="33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 wrapText="1"/>
    </xf>
    <xf numFmtId="4" fontId="36" fillId="0" borderId="36" xfId="0" applyNumberFormat="1" applyFont="1" applyBorder="1" applyAlignment="1">
      <alignment horizontal="right" vertical="top" wrapText="1"/>
    </xf>
    <xf numFmtId="0" fontId="40" fillId="0" borderId="11" xfId="0" applyFont="1" applyBorder="1" applyAlignment="1">
      <alignment horizontal="left"/>
    </xf>
    <xf numFmtId="0" fontId="40" fillId="0" borderId="10" xfId="0" applyFont="1" applyBorder="1"/>
    <xf numFmtId="0" fontId="43" fillId="0" borderId="0" xfId="0" applyFont="1" applyFill="1" applyBorder="1" applyAlignment="1">
      <alignment horizontal="center" vertical="justify" wrapText="1"/>
    </xf>
    <xf numFmtId="0" fontId="20" fillId="0" borderId="10" xfId="0" applyFont="1" applyFill="1" applyBorder="1" applyAlignment="1">
      <alignment horizontal="left" wrapText="1"/>
    </xf>
    <xf numFmtId="166" fontId="22" fillId="0" borderId="10" xfId="27" applyFont="1" applyFill="1" applyBorder="1" applyAlignment="1">
      <alignment horizontal="right"/>
    </xf>
    <xf numFmtId="166" fontId="22" fillId="0" borderId="10" xfId="0" applyNumberFormat="1" applyFont="1" applyFill="1" applyBorder="1" applyAlignment="1">
      <alignment horizontal="right"/>
    </xf>
    <xf numFmtId="0" fontId="17" fillId="0" borderId="17" xfId="0" applyFont="1" applyFill="1" applyBorder="1" applyAlignment="1">
      <alignment vertical="distributed"/>
    </xf>
    <xf numFmtId="0" fontId="17" fillId="0" borderId="17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2" fontId="17" fillId="0" borderId="0" xfId="0" applyNumberFormat="1" applyFont="1" applyFill="1"/>
    <xf numFmtId="166" fontId="17" fillId="0" borderId="0" xfId="27" applyFont="1" applyFill="1" applyBorder="1"/>
    <xf numFmtId="165" fontId="17" fillId="0" borderId="0" xfId="0" applyNumberFormat="1" applyFont="1" applyFill="1" applyBorder="1"/>
    <xf numFmtId="166" fontId="20" fillId="0" borderId="10" xfId="28" applyFont="1" applyFill="1" applyBorder="1"/>
    <xf numFmtId="2" fontId="20" fillId="0" borderId="17" xfId="0" applyNumberFormat="1" applyFont="1" applyFill="1" applyBorder="1" applyAlignment="1">
      <alignment horizontal="center"/>
    </xf>
    <xf numFmtId="0" fontId="18" fillId="0" borderId="0" xfId="0" applyFont="1" applyAlignment="1">
      <alignment wrapText="1"/>
    </xf>
    <xf numFmtId="166" fontId="17" fillId="0" borderId="10" xfId="28" applyFont="1" applyFill="1" applyBorder="1" applyAlignment="1">
      <alignment horizontal="center"/>
    </xf>
    <xf numFmtId="166" fontId="17" fillId="0" borderId="10" xfId="28" applyFont="1" applyBorder="1" applyAlignment="1">
      <alignment horizontal="center"/>
    </xf>
    <xf numFmtId="166" fontId="20" fillId="0" borderId="10" xfId="28" applyFont="1" applyFill="1" applyBorder="1" applyAlignment="1">
      <alignment horizontal="center"/>
    </xf>
    <xf numFmtId="166" fontId="25" fillId="0" borderId="10" xfId="28" applyFont="1" applyFill="1" applyBorder="1" applyAlignment="1">
      <alignment horizontal="center"/>
    </xf>
    <xf numFmtId="166" fontId="25" fillId="0" borderId="10" xfId="28" applyFont="1" applyFill="1" applyBorder="1"/>
    <xf numFmtId="166" fontId="40" fillId="0" borderId="11" xfId="28" applyFont="1" applyFill="1" applyBorder="1" applyAlignment="1">
      <alignment horizontal="center"/>
    </xf>
    <xf numFmtId="166" fontId="40" fillId="0" borderId="10" xfId="28" applyFont="1" applyFill="1" applyBorder="1" applyAlignment="1">
      <alignment horizontal="center"/>
    </xf>
    <xf numFmtId="166" fontId="38" fillId="0" borderId="10" xfId="27" applyFont="1" applyFill="1" applyBorder="1" applyAlignment="1">
      <alignment horizontal="center" vertical="center"/>
    </xf>
    <xf numFmtId="166" fontId="24" fillId="0" borderId="10" xfId="28" applyFont="1" applyFill="1" applyBorder="1" applyAlignment="1">
      <alignment horizontal="center"/>
    </xf>
    <xf numFmtId="0" fontId="42" fillId="0" borderId="10" xfId="0" applyFont="1" applyBorder="1" applyAlignment="1">
      <alignment horizontal="right" wrapText="1"/>
    </xf>
    <xf numFmtId="166" fontId="22" fillId="0" borderId="10" xfId="28" applyFont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 vertical="distributed"/>
    </xf>
    <xf numFmtId="1" fontId="20" fillId="0" borderId="21" xfId="0" applyNumberFormat="1" applyFont="1" applyFill="1" applyBorder="1" applyAlignment="1">
      <alignment horizontal="center" vertical="center"/>
    </xf>
    <xf numFmtId="0" fontId="29" fillId="0" borderId="21" xfId="0" applyFont="1" applyBorder="1" applyAlignment="1">
      <alignment horizontal="left" vertical="center" wrapText="1"/>
    </xf>
    <xf numFmtId="3" fontId="20" fillId="0" borderId="11" xfId="0" applyNumberFormat="1" applyFont="1" applyFill="1" applyBorder="1" applyAlignment="1">
      <alignment horizontal="center" vertical="center"/>
    </xf>
    <xf numFmtId="2" fontId="29" fillId="0" borderId="15" xfId="0" applyNumberFormat="1" applyFont="1" applyBorder="1" applyAlignment="1">
      <alignment horizontal="left" vertical="center" wrapText="1"/>
    </xf>
    <xf numFmtId="2" fontId="20" fillId="0" borderId="15" xfId="0" applyNumberFormat="1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43" fillId="0" borderId="10" xfId="0" applyFont="1" applyBorder="1" applyAlignment="1">
      <alignment horizontal="left" vertical="center" wrapText="1"/>
    </xf>
    <xf numFmtId="2" fontId="29" fillId="0" borderId="20" xfId="0" applyNumberFormat="1" applyFont="1" applyBorder="1" applyAlignment="1">
      <alignment horizontal="left" vertical="center" wrapText="1"/>
    </xf>
    <xf numFmtId="2" fontId="20" fillId="0" borderId="20" xfId="0" applyNumberFormat="1" applyFont="1" applyFill="1" applyBorder="1" applyAlignment="1">
      <alignment horizontal="center" vertical="center"/>
    </xf>
    <xf numFmtId="2" fontId="20" fillId="0" borderId="33" xfId="0" applyNumberFormat="1" applyFont="1" applyFill="1" applyBorder="1" applyAlignment="1">
      <alignment horizontal="center" vertical="center"/>
    </xf>
    <xf numFmtId="2" fontId="20" fillId="0" borderId="10" xfId="0" applyNumberFormat="1" applyFont="1" applyFill="1" applyBorder="1" applyAlignment="1">
      <alignment horizontal="left" vertical="center"/>
    </xf>
    <xf numFmtId="2" fontId="20" fillId="0" borderId="19" xfId="0" applyNumberFormat="1" applyFont="1" applyFill="1" applyBorder="1" applyAlignment="1">
      <alignment horizontal="left" vertical="center"/>
    </xf>
    <xf numFmtId="2" fontId="20" fillId="0" borderId="16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distributed"/>
    </xf>
    <xf numFmtId="166" fontId="20" fillId="0" borderId="15" xfId="28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166" fontId="25" fillId="0" borderId="17" xfId="28" applyFont="1" applyBorder="1" applyAlignment="1">
      <alignment horizontal="center"/>
    </xf>
    <xf numFmtId="0" fontId="20" fillId="0" borderId="0" xfId="0" applyFont="1" applyFill="1" applyAlignment="1"/>
    <xf numFmtId="174" fontId="22" fillId="0" borderId="10" xfId="27" applyNumberFormat="1" applyFont="1" applyBorder="1" applyAlignment="1"/>
    <xf numFmtId="174" fontId="22" fillId="0" borderId="10" xfId="27" applyNumberFormat="1" applyFont="1" applyFill="1" applyBorder="1" applyAlignment="1"/>
    <xf numFmtId="174" fontId="52" fillId="15" borderId="10" xfId="27" applyNumberFormat="1" applyFont="1" applyFill="1" applyBorder="1" applyAlignment="1"/>
    <xf numFmtId="0" fontId="17" fillId="0" borderId="15" xfId="0" applyFont="1" applyBorder="1"/>
    <xf numFmtId="0" fontId="17" fillId="0" borderId="15" xfId="0" applyFont="1" applyBorder="1" applyAlignment="1">
      <alignment wrapText="1"/>
    </xf>
    <xf numFmtId="0" fontId="17" fillId="0" borderId="11" xfId="0" applyFont="1" applyFill="1" applyBorder="1" applyAlignment="1">
      <alignment vertical="distributed"/>
    </xf>
    <xf numFmtId="166" fontId="17" fillId="0" borderId="11" xfId="28" applyFont="1" applyFill="1" applyBorder="1" applyAlignment="1">
      <alignment horizontal="center"/>
    </xf>
    <xf numFmtId="166" fontId="17" fillId="0" borderId="15" xfId="28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166" fontId="17" fillId="0" borderId="17" xfId="28" applyFont="1" applyFill="1" applyBorder="1" applyAlignment="1">
      <alignment horizontal="center"/>
    </xf>
    <xf numFmtId="0" fontId="17" fillId="15" borderId="11" xfId="0" applyFont="1" applyFill="1" applyBorder="1" applyAlignment="1">
      <alignment wrapText="1"/>
    </xf>
    <xf numFmtId="166" fontId="17" fillId="0" borderId="11" xfId="27" applyFont="1" applyBorder="1" applyAlignment="1">
      <alignment wrapText="1"/>
    </xf>
    <xf numFmtId="166" fontId="17" fillId="0" borderId="11" xfId="27" applyFont="1" applyFill="1" applyBorder="1"/>
    <xf numFmtId="166" fontId="17" fillId="0" borderId="17" xfId="27" applyFont="1" applyFill="1" applyBorder="1"/>
    <xf numFmtId="0" fontId="17" fillId="15" borderId="15" xfId="0" applyFont="1" applyFill="1" applyBorder="1" applyAlignment="1">
      <alignment wrapText="1"/>
    </xf>
    <xf numFmtId="166" fontId="17" fillId="0" borderId="15" xfId="27" applyFont="1" applyBorder="1" applyAlignment="1">
      <alignment wrapText="1"/>
    </xf>
    <xf numFmtId="166" fontId="17" fillId="0" borderId="15" xfId="27" applyFont="1" applyFill="1" applyBorder="1"/>
    <xf numFmtId="0" fontId="36" fillId="0" borderId="15" xfId="0" applyFont="1" applyBorder="1" applyAlignment="1">
      <alignment vertical="top"/>
    </xf>
    <xf numFmtId="166" fontId="36" fillId="0" borderId="15" xfId="27" applyFont="1" applyBorder="1" applyAlignment="1">
      <alignment vertical="top"/>
    </xf>
    <xf numFmtId="0" fontId="42" fillId="0" borderId="17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left" vertical="center" wrapText="1"/>
    </xf>
    <xf numFmtId="0" fontId="42" fillId="0" borderId="15" xfId="0" applyFont="1" applyBorder="1" applyAlignment="1">
      <alignment horizontal="center" vertical="center" wrapText="1"/>
    </xf>
    <xf numFmtId="0" fontId="38" fillId="15" borderId="17" xfId="0" applyFont="1" applyFill="1" applyBorder="1" applyAlignment="1">
      <alignment vertical="distributed"/>
    </xf>
    <xf numFmtId="166" fontId="38" fillId="15" borderId="17" xfId="27" applyFont="1" applyFill="1" applyBorder="1" applyAlignment="1">
      <alignment horizontal="center" vertical="center"/>
    </xf>
    <xf numFmtId="166" fontId="39" fillId="15" borderId="17" xfId="27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distributed"/>
    </xf>
    <xf numFmtId="166" fontId="20" fillId="0" borderId="19" xfId="27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17" xfId="0" applyFont="1" applyFill="1" applyBorder="1" applyAlignment="1">
      <alignment vertical="distributed"/>
    </xf>
    <xf numFmtId="173" fontId="17" fillId="0" borderId="15" xfId="0" applyNumberFormat="1" applyFont="1" applyBorder="1" applyAlignment="1">
      <alignment horizontal="right" wrapText="1"/>
    </xf>
    <xf numFmtId="172" fontId="17" fillId="0" borderId="15" xfId="0" applyNumberFormat="1" applyFont="1" applyBorder="1" applyAlignment="1">
      <alignment horizontal="right" wrapText="1"/>
    </xf>
    <xf numFmtId="0" fontId="42" fillId="0" borderId="15" xfId="0" applyFont="1" applyFill="1" applyBorder="1" applyAlignment="1">
      <alignment horizontal="center"/>
    </xf>
    <xf numFmtId="0" fontId="20" fillId="0" borderId="15" xfId="0" applyFont="1" applyBorder="1" applyAlignment="1">
      <alignment wrapText="1"/>
    </xf>
    <xf numFmtId="0" fontId="20" fillId="15" borderId="11" xfId="0" applyFont="1" applyFill="1" applyBorder="1" applyAlignment="1"/>
    <xf numFmtId="0" fontId="20" fillId="0" borderId="11" xfId="0" applyFont="1" applyBorder="1" applyAlignment="1"/>
    <xf numFmtId="166" fontId="17" fillId="0" borderId="17" xfId="27" applyFont="1" applyFill="1" applyBorder="1" applyAlignment="1"/>
    <xf numFmtId="0" fontId="17" fillId="0" borderId="15" xfId="0" applyFont="1" applyBorder="1" applyAlignment="1">
      <alignment horizontal="center" vertical="distributed"/>
    </xf>
    <xf numFmtId="0" fontId="20" fillId="15" borderId="15" xfId="0" applyFont="1" applyFill="1" applyBorder="1" applyAlignment="1"/>
    <xf numFmtId="0" fontId="20" fillId="0" borderId="15" xfId="0" applyFont="1" applyBorder="1" applyAlignment="1"/>
    <xf numFmtId="166" fontId="17" fillId="0" borderId="15" xfId="27" applyFont="1" applyFill="1" applyBorder="1" applyAlignment="1"/>
    <xf numFmtId="166" fontId="17" fillId="0" borderId="29" xfId="27" applyFont="1" applyFill="1" applyBorder="1" applyAlignment="1"/>
    <xf numFmtId="0" fontId="20" fillId="15" borderId="15" xfId="0" applyFont="1" applyFill="1" applyBorder="1" applyAlignment="1">
      <alignment vertical="distributed"/>
    </xf>
    <xf numFmtId="166" fontId="17" fillId="0" borderId="40" xfId="27" applyFont="1" applyFill="1" applyBorder="1" applyAlignment="1"/>
    <xf numFmtId="166" fontId="17" fillId="0" borderId="41" xfId="27" applyFont="1" applyFill="1" applyBorder="1" applyAlignment="1"/>
    <xf numFmtId="174" fontId="22" fillId="0" borderId="39" xfId="27" applyNumberFormat="1" applyFont="1" applyBorder="1" applyAlignment="1"/>
    <xf numFmtId="174" fontId="22" fillId="0" borderId="39" xfId="27" applyNumberFormat="1" applyFont="1" applyFill="1" applyBorder="1" applyAlignment="1"/>
    <xf numFmtId="166" fontId="22" fillId="0" borderId="39" xfId="27" applyFont="1" applyFill="1" applyBorder="1" applyAlignment="1">
      <alignment horizontal="right"/>
    </xf>
    <xf numFmtId="166" fontId="22" fillId="0" borderId="39" xfId="0" applyNumberFormat="1" applyFont="1" applyFill="1" applyBorder="1" applyAlignment="1">
      <alignment horizontal="right"/>
    </xf>
    <xf numFmtId="0" fontId="17" fillId="0" borderId="0" xfId="0" applyFont="1" applyFill="1" applyAlignment="1"/>
    <xf numFmtId="4" fontId="22" fillId="0" borderId="10" xfId="0" applyNumberFormat="1" applyFont="1" applyBorder="1"/>
    <xf numFmtId="0" fontId="22" fillId="0" borderId="10" xfId="0" applyFont="1" applyFill="1" applyBorder="1"/>
    <xf numFmtId="174" fontId="17" fillId="0" borderId="10" xfId="27" applyNumberFormat="1" applyFont="1" applyFill="1" applyBorder="1" applyAlignment="1"/>
    <xf numFmtId="3" fontId="20" fillId="0" borderId="32" xfId="0" applyNumberFormat="1" applyFont="1" applyFill="1" applyBorder="1" applyAlignment="1">
      <alignment horizontal="center" vertical="center"/>
    </xf>
    <xf numFmtId="3" fontId="20" fillId="0" borderId="29" xfId="0" applyNumberFormat="1" applyFont="1" applyFill="1" applyBorder="1" applyAlignment="1">
      <alignment horizontal="center" vertical="center"/>
    </xf>
    <xf numFmtId="3" fontId="20" fillId="0" borderId="45" xfId="0" applyNumberFormat="1" applyFont="1" applyFill="1" applyBorder="1" applyAlignment="1">
      <alignment horizontal="center" vertical="center"/>
    </xf>
    <xf numFmtId="1" fontId="20" fillId="0" borderId="42" xfId="0" applyNumberFormat="1" applyFont="1" applyFill="1" applyBorder="1" applyAlignment="1">
      <alignment horizontal="center" vertical="center"/>
    </xf>
    <xf numFmtId="1" fontId="20" fillId="0" borderId="39" xfId="0" applyNumberFormat="1" applyFont="1" applyFill="1" applyBorder="1" applyAlignment="1">
      <alignment horizontal="center" vertical="center"/>
    </xf>
    <xf numFmtId="3" fontId="20" fillId="0" borderId="24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166" fontId="20" fillId="14" borderId="21" xfId="28" applyFont="1" applyFill="1" applyBorder="1" applyAlignment="1">
      <alignment horizontal="center"/>
    </xf>
    <xf numFmtId="166" fontId="20" fillId="0" borderId="21" xfId="28" applyFont="1" applyFill="1" applyBorder="1" applyAlignment="1">
      <alignment horizontal="center"/>
    </xf>
    <xf numFmtId="166" fontId="25" fillId="0" borderId="21" xfId="28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166" fontId="20" fillId="0" borderId="19" xfId="28" applyFont="1" applyFill="1" applyBorder="1" applyAlignment="1">
      <alignment horizontal="center"/>
    </xf>
    <xf numFmtId="0" fontId="29" fillId="0" borderId="20" xfId="0" applyFont="1" applyBorder="1" applyAlignment="1">
      <alignment horizontal="left" vertical="center" wrapText="1"/>
    </xf>
    <xf numFmtId="0" fontId="42" fillId="0" borderId="33" xfId="0" applyFont="1" applyBorder="1" applyAlignment="1">
      <alignment horizontal="left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center" vertical="center" wrapText="1"/>
    </xf>
    <xf numFmtId="166" fontId="20" fillId="14" borderId="33" xfId="28" applyFont="1" applyFill="1" applyBorder="1" applyAlignment="1">
      <alignment horizontal="center"/>
    </xf>
    <xf numFmtId="166" fontId="20" fillId="0" borderId="33" xfId="28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66" fontId="25" fillId="0" borderId="19" xfId="28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horizontal="left" vertical="distributed"/>
    </xf>
    <xf numFmtId="175" fontId="18" fillId="0" borderId="0" xfId="0" applyNumberFormat="1" applyFont="1"/>
    <xf numFmtId="167" fontId="22" fillId="0" borderId="10" xfId="0" applyNumberFormat="1" applyFont="1" applyBorder="1"/>
    <xf numFmtId="3" fontId="20" fillId="0" borderId="40" xfId="0" applyNumberFormat="1" applyFont="1" applyFill="1" applyBorder="1" applyAlignment="1">
      <alignment horizontal="center" vertical="center"/>
    </xf>
    <xf numFmtId="3" fontId="20" fillId="0" borderId="26" xfId="0" applyNumberFormat="1" applyFont="1" applyFill="1" applyBorder="1" applyAlignment="1">
      <alignment horizontal="center" vertical="center"/>
    </xf>
    <xf numFmtId="3" fontId="20" fillId="0" borderId="44" xfId="0" applyNumberFormat="1" applyFont="1" applyFill="1" applyBorder="1" applyAlignment="1">
      <alignment horizontal="center" vertical="center"/>
    </xf>
    <xf numFmtId="3" fontId="20" fillId="0" borderId="46" xfId="0" applyNumberFormat="1" applyFont="1" applyFill="1" applyBorder="1" applyAlignment="1">
      <alignment horizontal="center" vertical="center"/>
    </xf>
    <xf numFmtId="3" fontId="20" fillId="0" borderId="25" xfId="0" applyNumberFormat="1" applyFont="1" applyFill="1" applyBorder="1" applyAlignment="1">
      <alignment horizontal="center" vertical="center"/>
    </xf>
    <xf numFmtId="3" fontId="20" fillId="0" borderId="47" xfId="0" applyNumberFormat="1" applyFont="1" applyFill="1" applyBorder="1" applyAlignment="1">
      <alignment horizontal="center" vertical="center"/>
    </xf>
    <xf numFmtId="0" fontId="18" fillId="0" borderId="0" xfId="0" applyFont="1" applyFill="1" applyAlignment="1"/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4" fontId="22" fillId="0" borderId="0" xfId="0" applyNumberFormat="1" applyFont="1" applyBorder="1"/>
    <xf numFmtId="0" fontId="42" fillId="0" borderId="10" xfId="0" applyFont="1" applyBorder="1" applyAlignment="1">
      <alignment horizontal="center" vertical="center" wrapText="1"/>
    </xf>
    <xf numFmtId="174" fontId="17" fillId="0" borderId="0" xfId="27" applyNumberFormat="1" applyFont="1" applyFill="1" applyBorder="1" applyAlignment="1"/>
    <xf numFmtId="4" fontId="26" fillId="0" borderId="10" xfId="0" applyNumberFormat="1" applyFont="1" applyFill="1" applyBorder="1" applyAlignment="1">
      <alignment horizontal="center"/>
    </xf>
    <xf numFmtId="0" fontId="42" fillId="0" borderId="0" xfId="0" applyFont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1" fillId="0" borderId="0" xfId="0" applyFont="1" applyAlignment="1"/>
    <xf numFmtId="0" fontId="18" fillId="0" borderId="27" xfId="0" applyFont="1" applyFill="1" applyBorder="1" applyAlignment="1"/>
    <xf numFmtId="0" fontId="18" fillId="0" borderId="19" xfId="0" applyFont="1" applyFill="1" applyBorder="1" applyAlignment="1"/>
    <xf numFmtId="166" fontId="18" fillId="0" borderId="11" xfId="28" applyFont="1" applyFill="1" applyBorder="1" applyAlignment="1"/>
    <xf numFmtId="0" fontId="18" fillId="0" borderId="0" xfId="0" applyFont="1" applyAlignment="1" applyProtection="1">
      <protection locked="0"/>
    </xf>
    <xf numFmtId="0" fontId="20" fillId="0" borderId="28" xfId="0" applyFont="1" applyFill="1" applyBorder="1" applyAlignment="1">
      <alignment horizontal="left" wrapText="1"/>
    </xf>
    <xf numFmtId="0" fontId="20" fillId="0" borderId="30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3" fontId="18" fillId="0" borderId="0" xfId="0" applyNumberFormat="1" applyFont="1" applyFill="1" applyAlignment="1"/>
    <xf numFmtId="164" fontId="18" fillId="0" borderId="0" xfId="0" applyNumberFormat="1" applyFont="1" applyAlignment="1"/>
    <xf numFmtId="0" fontId="20" fillId="0" borderId="51" xfId="0" applyFont="1" applyFill="1" applyBorder="1" applyAlignment="1">
      <alignment horizontal="left" wrapText="1"/>
    </xf>
    <xf numFmtId="0" fontId="20" fillId="0" borderId="31" xfId="0" applyFont="1" applyFill="1" applyBorder="1" applyAlignment="1">
      <alignment horizontal="left" wrapText="1"/>
    </xf>
    <xf numFmtId="3" fontId="18" fillId="0" borderId="0" xfId="0" applyNumberFormat="1" applyFont="1" applyAlignment="1"/>
    <xf numFmtId="0" fontId="20" fillId="0" borderId="19" xfId="0" applyFont="1" applyFill="1" applyBorder="1" applyAlignment="1">
      <alignment horizontal="left" wrapText="1"/>
    </xf>
    <xf numFmtId="0" fontId="20" fillId="0" borderId="21" xfId="0" applyFont="1" applyFill="1" applyBorder="1" applyAlignment="1">
      <alignment horizontal="left" wrapText="1"/>
    </xf>
    <xf numFmtId="170" fontId="18" fillId="0" borderId="0" xfId="0" applyNumberFormat="1" applyFont="1" applyAlignment="1"/>
    <xf numFmtId="0" fontId="20" fillId="0" borderId="0" xfId="0" applyFont="1" applyBorder="1" applyAlignment="1">
      <alignment horizontal="left" wrapText="1"/>
    </xf>
    <xf numFmtId="1" fontId="17" fillId="0" borderId="0" xfId="0" applyNumberFormat="1" applyFont="1" applyAlignment="1"/>
    <xf numFmtId="3" fontId="17" fillId="0" borderId="0" xfId="0" applyNumberFormat="1" applyFont="1" applyAlignment="1"/>
    <xf numFmtId="0" fontId="17" fillId="0" borderId="15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0" xfId="0" applyFont="1" applyBorder="1" applyAlignment="1"/>
    <xf numFmtId="166" fontId="17" fillId="0" borderId="15" xfId="27" applyFont="1" applyBorder="1" applyAlignment="1"/>
    <xf numFmtId="0" fontId="43" fillId="0" borderId="10" xfId="0" applyFont="1" applyBorder="1" applyAlignment="1"/>
    <xf numFmtId="166" fontId="43" fillId="0" borderId="10" xfId="28" applyFont="1" applyBorder="1" applyAlignment="1">
      <alignment horizontal="center" wrapText="1"/>
    </xf>
    <xf numFmtId="166" fontId="43" fillId="0" borderId="10" xfId="27" applyFont="1" applyBorder="1" applyAlignment="1"/>
    <xf numFmtId="0" fontId="43" fillId="0" borderId="0" xfId="0" applyFont="1" applyAlignment="1"/>
    <xf numFmtId="0" fontId="20" fillId="0" borderId="10" xfId="0" applyFont="1" applyBorder="1" applyAlignment="1"/>
    <xf numFmtId="0" fontId="42" fillId="0" borderId="0" xfId="0" applyFont="1" applyFill="1" applyAlignment="1">
      <alignment horizontal="left"/>
    </xf>
    <xf numFmtId="0" fontId="50" fillId="0" borderId="0" xfId="0" applyFont="1"/>
    <xf numFmtId="0" fontId="20" fillId="0" borderId="11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1" xfId="0" applyFont="1" applyFill="1" applyBorder="1" applyAlignment="1"/>
    <xf numFmtId="166" fontId="18" fillId="0" borderId="26" xfId="28" applyFont="1" applyFill="1" applyBorder="1" applyAlignment="1"/>
    <xf numFmtId="166" fontId="20" fillId="0" borderId="29" xfId="28" applyFont="1" applyFill="1" applyBorder="1" applyAlignment="1">
      <alignment horizontal="center"/>
    </xf>
    <xf numFmtId="166" fontId="38" fillId="0" borderId="29" xfId="28" applyFont="1" applyFill="1" applyBorder="1" applyAlignment="1">
      <alignment horizontal="center"/>
    </xf>
    <xf numFmtId="166" fontId="25" fillId="0" borderId="14" xfId="28" applyFont="1" applyFill="1" applyBorder="1" applyAlignment="1">
      <alignment horizontal="center"/>
    </xf>
    <xf numFmtId="166" fontId="20" fillId="0" borderId="43" xfId="28" applyFont="1" applyFill="1" applyBorder="1" applyAlignment="1">
      <alignment horizontal="center"/>
    </xf>
    <xf numFmtId="166" fontId="20" fillId="0" borderId="32" xfId="28" applyFont="1" applyFill="1" applyBorder="1" applyAlignment="1">
      <alignment horizontal="center"/>
    </xf>
    <xf numFmtId="166" fontId="25" fillId="0" borderId="22" xfId="28" applyFont="1" applyFill="1" applyBorder="1" applyAlignment="1">
      <alignment horizontal="center"/>
    </xf>
    <xf numFmtId="166" fontId="25" fillId="0" borderId="32" xfId="28" applyFont="1" applyFill="1" applyBorder="1" applyAlignment="1">
      <alignment horizontal="center"/>
    </xf>
    <xf numFmtId="4" fontId="20" fillId="0" borderId="14" xfId="28" applyNumberFormat="1" applyFont="1" applyFill="1" applyBorder="1" applyAlignment="1">
      <alignment horizontal="right"/>
    </xf>
    <xf numFmtId="166" fontId="20" fillId="0" borderId="22" xfId="28" applyFont="1" applyFill="1" applyBorder="1" applyAlignment="1">
      <alignment horizontal="center"/>
    </xf>
    <xf numFmtId="166" fontId="25" fillId="0" borderId="24" xfId="28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175" fontId="18" fillId="0" borderId="0" xfId="0" applyNumberFormat="1" applyFont="1" applyFill="1" applyAlignment="1"/>
    <xf numFmtId="0" fontId="20" fillId="0" borderId="0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horizontal="center" vertical="center"/>
    </xf>
    <xf numFmtId="3" fontId="20" fillId="0" borderId="17" xfId="0" applyNumberFormat="1" applyFont="1" applyFill="1" applyBorder="1" applyAlignment="1">
      <alignment horizontal="center" vertical="center"/>
    </xf>
    <xf numFmtId="175" fontId="18" fillId="0" borderId="0" xfId="0" applyNumberFormat="1" applyFont="1" applyFill="1"/>
    <xf numFmtId="0" fontId="40" fillId="0" borderId="10" xfId="0" applyFont="1" applyFill="1" applyBorder="1" applyAlignment="1">
      <alignment horizontal="center" vertical="center"/>
    </xf>
    <xf numFmtId="3" fontId="40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/>
    <xf numFmtId="171" fontId="20" fillId="0" borderId="23" xfId="0" applyNumberFormat="1" applyFont="1" applyFill="1" applyBorder="1" applyAlignment="1">
      <alignment horizontal="center" vertical="center"/>
    </xf>
    <xf numFmtId="2" fontId="20" fillId="0" borderId="0" xfId="0" applyNumberFormat="1" applyFont="1" applyFill="1"/>
    <xf numFmtId="0" fontId="20" fillId="0" borderId="10" xfId="0" applyFont="1" applyFill="1" applyBorder="1" applyAlignment="1">
      <alignment horizontal="left"/>
    </xf>
    <xf numFmtId="43" fontId="20" fillId="0" borderId="0" xfId="0" applyNumberFormat="1" applyFont="1" applyFill="1"/>
    <xf numFmtId="43" fontId="19" fillId="0" borderId="0" xfId="0" applyNumberFormat="1" applyFont="1" applyFill="1"/>
    <xf numFmtId="4" fontId="20" fillId="0" borderId="0" xfId="0" applyNumberFormat="1" applyFont="1" applyFill="1"/>
    <xf numFmtId="1" fontId="20" fillId="0" borderId="0" xfId="0" applyNumberFormat="1" applyFont="1" applyFill="1"/>
    <xf numFmtId="166" fontId="50" fillId="0" borderId="15" xfId="27" applyFont="1" applyFill="1" applyBorder="1" applyAlignment="1"/>
    <xf numFmtId="166" fontId="17" fillId="0" borderId="11" xfId="27" applyFont="1" applyBorder="1" applyAlignment="1"/>
    <xf numFmtId="166" fontId="17" fillId="0" borderId="15" xfId="28" applyFont="1" applyFill="1" applyBorder="1" applyAlignment="1">
      <alignment horizontal="center" wrapText="1"/>
    </xf>
    <xf numFmtId="164" fontId="17" fillId="0" borderId="15" xfId="0" applyNumberFormat="1" applyFont="1" applyFill="1" applyBorder="1" applyAlignment="1">
      <alignment horizontal="center" wrapText="1"/>
    </xf>
    <xf numFmtId="2" fontId="17" fillId="0" borderId="15" xfId="0" applyNumberFormat="1" applyFont="1" applyFill="1" applyBorder="1" applyAlignment="1"/>
    <xf numFmtId="166" fontId="43" fillId="0" borderId="10" xfId="27" applyFont="1" applyFill="1" applyBorder="1" applyAlignment="1"/>
    <xf numFmtId="0" fontId="17" fillId="0" borderId="11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4" fontId="17" fillId="0" borderId="10" xfId="0" applyNumberFormat="1" applyFont="1" applyFill="1" applyBorder="1"/>
    <xf numFmtId="166" fontId="22" fillId="0" borderId="10" xfId="27" applyFont="1" applyFill="1" applyBorder="1"/>
    <xf numFmtId="0" fontId="18" fillId="0" borderId="0" xfId="0" applyFont="1" applyFill="1" applyBorder="1" applyAlignment="1">
      <alignment horizontal="left" vertical="top"/>
    </xf>
    <xf numFmtId="0" fontId="17" fillId="0" borderId="11" xfId="0" applyFont="1" applyFill="1" applyBorder="1"/>
    <xf numFmtId="0" fontId="17" fillId="0" borderId="17" xfId="0" applyFont="1" applyFill="1" applyBorder="1"/>
    <xf numFmtId="0" fontId="17" fillId="0" borderId="15" xfId="0" applyFont="1" applyFill="1" applyBorder="1"/>
    <xf numFmtId="0" fontId="22" fillId="0" borderId="0" xfId="0" applyFont="1" applyFill="1" applyBorder="1"/>
    <xf numFmtId="0" fontId="42" fillId="0" borderId="10" xfId="0" applyFont="1" applyFill="1" applyBorder="1" applyAlignment="1">
      <alignment horizontal="right" wrapText="1"/>
    </xf>
    <xf numFmtId="0" fontId="30" fillId="0" borderId="10" xfId="0" applyFont="1" applyFill="1" applyBorder="1"/>
    <xf numFmtId="2" fontId="44" fillId="0" borderId="10" xfId="0" applyNumberFormat="1" applyFont="1" applyFill="1" applyBorder="1"/>
    <xf numFmtId="0" fontId="38" fillId="15" borderId="21" xfId="0" applyFont="1" applyFill="1" applyBorder="1" applyAlignment="1">
      <alignment vertical="distributed"/>
    </xf>
    <xf numFmtId="166" fontId="38" fillId="15" borderId="21" xfId="27" applyFont="1" applyFill="1" applyBorder="1" applyAlignment="1">
      <alignment horizontal="center" vertical="center"/>
    </xf>
    <xf numFmtId="166" fontId="39" fillId="15" borderId="21" xfId="27" applyFont="1" applyFill="1" applyBorder="1" applyAlignment="1">
      <alignment horizontal="center" vertical="center"/>
    </xf>
    <xf numFmtId="166" fontId="39" fillId="15" borderId="20" xfId="27" applyFont="1" applyFill="1" applyBorder="1" applyAlignment="1">
      <alignment horizontal="center" vertical="center"/>
    </xf>
    <xf numFmtId="0" fontId="38" fillId="15" borderId="15" xfId="0" applyFont="1" applyFill="1" applyBorder="1" applyAlignment="1">
      <alignment vertical="distributed"/>
    </xf>
    <xf numFmtId="166" fontId="38" fillId="15" borderId="15" xfId="27" applyFont="1" applyFill="1" applyBorder="1" applyAlignment="1">
      <alignment horizontal="center" vertical="center"/>
    </xf>
    <xf numFmtId="166" fontId="39" fillId="15" borderId="15" xfId="27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/>
    </xf>
    <xf numFmtId="3" fontId="26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22" fillId="0" borderId="10" xfId="0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/>
    <xf numFmtId="166" fontId="17" fillId="0" borderId="15" xfId="28" applyFont="1" applyFill="1" applyBorder="1" applyAlignment="1">
      <alignment vertical="distributed"/>
    </xf>
    <xf numFmtId="166" fontId="17" fillId="0" borderId="28" xfId="28" applyFont="1" applyFill="1" applyBorder="1" applyAlignment="1">
      <alignment horizontal="center"/>
    </xf>
    <xf numFmtId="166" fontId="17" fillId="0" borderId="15" xfId="28" applyFont="1" applyFill="1" applyBorder="1"/>
    <xf numFmtId="166" fontId="17" fillId="0" borderId="28" xfId="28" applyFont="1" applyFill="1" applyBorder="1"/>
    <xf numFmtId="166" fontId="40" fillId="0" borderId="10" xfId="28" applyFont="1" applyFill="1" applyBorder="1"/>
    <xf numFmtId="166" fontId="40" fillId="0" borderId="13" xfId="28" applyFont="1" applyFill="1" applyBorder="1"/>
    <xf numFmtId="0" fontId="25" fillId="0" borderId="10" xfId="0" applyFont="1" applyFill="1" applyBorder="1" applyAlignment="1">
      <alignment horizontal="left" vertical="center"/>
    </xf>
    <xf numFmtId="166" fontId="20" fillId="0" borderId="10" xfId="28" applyFont="1" applyFill="1" applyBorder="1" applyAlignment="1">
      <alignment horizontal="right"/>
    </xf>
    <xf numFmtId="166" fontId="20" fillId="0" borderId="14" xfId="28" applyFont="1" applyFill="1" applyBorder="1" applyAlignment="1">
      <alignment horizontal="right"/>
    </xf>
    <xf numFmtId="0" fontId="20" fillId="0" borderId="11" xfId="0" applyFont="1" applyBorder="1" applyAlignment="1">
      <alignment wrapText="1"/>
    </xf>
    <xf numFmtId="166" fontId="17" fillId="0" borderId="11" xfId="28" applyFont="1" applyBorder="1" applyAlignment="1">
      <alignment horizontal="center"/>
    </xf>
    <xf numFmtId="166" fontId="17" fillId="15" borderId="11" xfId="28" applyFont="1" applyFill="1" applyBorder="1" applyAlignment="1">
      <alignment horizontal="center"/>
    </xf>
    <xf numFmtId="0" fontId="20" fillId="0" borderId="17" xfId="0" applyFont="1" applyBorder="1" applyAlignment="1">
      <alignment wrapText="1"/>
    </xf>
    <xf numFmtId="166" fontId="17" fillId="0" borderId="17" xfId="28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66" fontId="17" fillId="0" borderId="15" xfId="28" applyFont="1" applyBorder="1" applyAlignment="1">
      <alignment horizontal="center"/>
    </xf>
    <xf numFmtId="0" fontId="38" fillId="0" borderId="15" xfId="0" applyFont="1" applyFill="1" applyBorder="1" applyAlignment="1">
      <alignment wrapText="1"/>
    </xf>
    <xf numFmtId="166" fontId="18" fillId="0" borderId="0" xfId="0" applyNumberFormat="1" applyFont="1" applyFill="1"/>
    <xf numFmtId="0" fontId="44" fillId="0" borderId="0" xfId="0" applyFont="1" applyFill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20" xfId="0" applyFont="1" applyFill="1" applyBorder="1"/>
    <xf numFmtId="0" fontId="20" fillId="0" borderId="34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" fontId="20" fillId="0" borderId="31" xfId="0" applyNumberFormat="1" applyFont="1" applyFill="1" applyBorder="1" applyAlignment="1">
      <alignment horizontal="center" vertical="center"/>
    </xf>
    <xf numFmtId="4" fontId="20" fillId="0" borderId="50" xfId="0" applyNumberFormat="1" applyFont="1" applyFill="1" applyBorder="1" applyAlignment="1">
      <alignment horizontal="center" vertical="center"/>
    </xf>
    <xf numFmtId="4" fontId="20" fillId="0" borderId="28" xfId="0" applyNumberFormat="1" applyFont="1" applyFill="1" applyBorder="1" applyAlignment="1">
      <alignment horizontal="center" vertical="center"/>
    </xf>
    <xf numFmtId="4" fontId="20" fillId="0" borderId="37" xfId="0" applyNumberFormat="1" applyFont="1" applyFill="1" applyBorder="1" applyAlignment="1">
      <alignment horizontal="center" vertical="center"/>
    </xf>
    <xf numFmtId="4" fontId="20" fillId="0" borderId="49" xfId="0" applyNumberFormat="1" applyFont="1" applyFill="1" applyBorder="1" applyAlignment="1">
      <alignment horizontal="center" vertical="center"/>
    </xf>
    <xf numFmtId="4" fontId="20" fillId="0" borderId="48" xfId="0" applyNumberFormat="1" applyFont="1" applyFill="1" applyBorder="1" applyAlignment="1">
      <alignment horizontal="center" vertical="center"/>
    </xf>
    <xf numFmtId="4" fontId="20" fillId="0" borderId="51" xfId="0" applyNumberFormat="1" applyFont="1" applyFill="1" applyBorder="1" applyAlignment="1">
      <alignment horizontal="center" vertical="center"/>
    </xf>
    <xf numFmtId="4" fontId="20" fillId="0" borderId="52" xfId="0" applyNumberFormat="1" applyFont="1" applyFill="1" applyBorder="1" applyAlignment="1">
      <alignment horizontal="center" vertical="center"/>
    </xf>
    <xf numFmtId="3" fontId="20" fillId="0" borderId="43" xfId="0" applyNumberFormat="1" applyFont="1" applyFill="1" applyBorder="1" applyAlignment="1">
      <alignment horizontal="center" vertical="center"/>
    </xf>
    <xf numFmtId="4" fontId="20" fillId="0" borderId="34" xfId="0" applyNumberFormat="1" applyFont="1" applyFill="1" applyBorder="1" applyAlignment="1">
      <alignment horizontal="center" vertical="center"/>
    </xf>
    <xf numFmtId="4" fontId="20" fillId="0" borderId="3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7" fillId="0" borderId="15" xfId="0" applyNumberFormat="1" applyFont="1" applyBorder="1" applyAlignment="1">
      <alignment horizontal="center"/>
    </xf>
    <xf numFmtId="166" fontId="17" fillId="0" borderId="15" xfId="0" applyNumberFormat="1" applyFont="1" applyBorder="1" applyAlignment="1"/>
    <xf numFmtId="166" fontId="43" fillId="0" borderId="10" xfId="0" applyNumberFormat="1" applyFont="1" applyBorder="1" applyAlignment="1"/>
    <xf numFmtId="166" fontId="40" fillId="0" borderId="35" xfId="28" applyFont="1" applyFill="1" applyBorder="1" applyAlignment="1">
      <alignment horizontal="center"/>
    </xf>
    <xf numFmtId="0" fontId="20" fillId="0" borderId="15" xfId="0" applyFont="1" applyFill="1" applyBorder="1" applyAlignment="1">
      <alignment vertical="distributed"/>
    </xf>
    <xf numFmtId="166" fontId="17" fillId="0" borderId="11" xfId="28" applyFont="1" applyFill="1" applyBorder="1" applyAlignment="1">
      <alignment wrapText="1"/>
    </xf>
    <xf numFmtId="166" fontId="17" fillId="0" borderId="17" xfId="28" applyFont="1" applyFill="1" applyBorder="1" applyAlignment="1">
      <alignment wrapText="1"/>
    </xf>
    <xf numFmtId="166" fontId="17" fillId="0" borderId="15" xfId="28" applyFont="1" applyFill="1" applyBorder="1" applyAlignment="1">
      <alignment wrapText="1"/>
    </xf>
    <xf numFmtId="168" fontId="25" fillId="0" borderId="10" xfId="27" applyNumberFormat="1" applyFont="1" applyBorder="1" applyAlignment="1">
      <alignment vertical="distributed"/>
    </xf>
    <xf numFmtId="168" fontId="20" fillId="0" borderId="11" xfId="28" applyNumberFormat="1" applyFont="1" applyFill="1" applyBorder="1" applyAlignment="1">
      <alignment horizontal="center"/>
    </xf>
    <xf numFmtId="168" fontId="20" fillId="14" borderId="11" xfId="28" applyNumberFormat="1" applyFont="1" applyFill="1" applyBorder="1" applyAlignment="1">
      <alignment horizontal="center"/>
    </xf>
    <xf numFmtId="168" fontId="20" fillId="0" borderId="26" xfId="28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left"/>
    </xf>
    <xf numFmtId="166" fontId="17" fillId="0" borderId="24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 wrapText="1"/>
    </xf>
    <xf numFmtId="168" fontId="20" fillId="0" borderId="15" xfId="28" applyNumberFormat="1" applyFont="1" applyFill="1" applyBorder="1" applyAlignment="1">
      <alignment horizontal="center"/>
    </xf>
    <xf numFmtId="168" fontId="20" fillId="14" borderId="15" xfId="28" applyNumberFormat="1" applyFont="1" applyFill="1" applyBorder="1" applyAlignment="1">
      <alignment horizontal="center"/>
    </xf>
    <xf numFmtId="168" fontId="20" fillId="0" borderId="29" xfId="28" applyNumberFormat="1" applyFont="1" applyFill="1" applyBorder="1" applyAlignment="1">
      <alignment horizontal="center"/>
    </xf>
    <xf numFmtId="166" fontId="17" fillId="0" borderId="29" xfId="28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17" fillId="0" borderId="11" xfId="0" applyFont="1" applyBorder="1"/>
    <xf numFmtId="4" fontId="17" fillId="0" borderId="11" xfId="0" applyNumberFormat="1" applyFont="1" applyBorder="1"/>
    <xf numFmtId="4" fontId="17" fillId="0" borderId="17" xfId="0" applyNumberFormat="1" applyFont="1" applyBorder="1"/>
    <xf numFmtId="4" fontId="17" fillId="0" borderId="15" xfId="0" applyNumberFormat="1" applyFont="1" applyBorder="1"/>
    <xf numFmtId="167" fontId="17" fillId="0" borderId="11" xfId="0" applyNumberFormat="1" applyFont="1" applyBorder="1"/>
    <xf numFmtId="167" fontId="17" fillId="0" borderId="17" xfId="0" applyNumberFormat="1" applyFont="1" applyBorder="1"/>
    <xf numFmtId="167" fontId="17" fillId="0" borderId="15" xfId="0" applyNumberFormat="1" applyFont="1" applyBorder="1"/>
    <xf numFmtId="0" fontId="40" fillId="0" borderId="11" xfId="0" applyFont="1" applyFill="1" applyBorder="1" applyAlignment="1">
      <alignment vertical="distributed"/>
    </xf>
    <xf numFmtId="166" fontId="20" fillId="0" borderId="17" xfId="28" applyFont="1" applyFill="1" applyBorder="1" applyAlignment="1">
      <alignment horizontal="center"/>
    </xf>
    <xf numFmtId="0" fontId="17" fillId="0" borderId="11" xfId="0" applyFont="1" applyFill="1" applyBorder="1" applyAlignment="1">
      <alignment horizontal="left"/>
    </xf>
    <xf numFmtId="174" fontId="17" fillId="0" borderId="11" xfId="27" applyNumberFormat="1" applyFont="1" applyFill="1" applyBorder="1" applyAlignment="1"/>
    <xf numFmtId="0" fontId="17" fillId="0" borderId="17" xfId="0" applyFont="1" applyFill="1" applyBorder="1" applyAlignment="1">
      <alignment horizontal="left" wrapText="1"/>
    </xf>
    <xf numFmtId="174" fontId="17" fillId="0" borderId="17" xfId="27" applyNumberFormat="1" applyFont="1" applyFill="1" applyBorder="1" applyAlignment="1"/>
    <xf numFmtId="0" fontId="17" fillId="0" borderId="15" xfId="0" applyFont="1" applyFill="1" applyBorder="1" applyAlignment="1">
      <alignment horizontal="left"/>
    </xf>
    <xf numFmtId="166" fontId="49" fillId="0" borderId="15" xfId="27" applyFont="1" applyFill="1" applyBorder="1" applyAlignment="1"/>
    <xf numFmtId="174" fontId="17" fillId="0" borderId="15" xfId="27" applyNumberFormat="1" applyFont="1" applyFill="1" applyBorder="1" applyAlignment="1"/>
    <xf numFmtId="0" fontId="17" fillId="0" borderId="15" xfId="0" applyFont="1" applyFill="1" applyBorder="1" applyAlignment="1">
      <alignment horizontal="left" wrapText="1"/>
    </xf>
    <xf numFmtId="0" fontId="42" fillId="0" borderId="11" xfId="0" applyFont="1" applyFill="1" applyBorder="1" applyAlignment="1">
      <alignment horizontal="center" vertical="center"/>
    </xf>
    <xf numFmtId="166" fontId="17" fillId="0" borderId="40" xfId="27" applyFont="1" applyFill="1" applyBorder="1"/>
    <xf numFmtId="0" fontId="42" fillId="0" borderId="17" xfId="0" applyFont="1" applyFill="1" applyBorder="1" applyAlignment="1">
      <alignment horizontal="center" vertical="center"/>
    </xf>
    <xf numFmtId="166" fontId="17" fillId="0" borderId="42" xfId="27" applyFont="1" applyFill="1" applyBorder="1"/>
    <xf numFmtId="0" fontId="42" fillId="0" borderId="15" xfId="0" applyFont="1" applyFill="1" applyBorder="1" applyAlignment="1">
      <alignment horizontal="center" vertical="center"/>
    </xf>
    <xf numFmtId="166" fontId="17" fillId="0" borderId="41" xfId="27" applyFont="1" applyFill="1" applyBorder="1"/>
    <xf numFmtId="0" fontId="17" fillId="0" borderId="41" xfId="0" applyFont="1" applyFill="1" applyBorder="1"/>
    <xf numFmtId="1" fontId="20" fillId="0" borderId="19" xfId="0" applyNumberFormat="1" applyFont="1" applyFill="1" applyBorder="1" applyAlignment="1">
      <alignment horizontal="center" vertical="center"/>
    </xf>
    <xf numFmtId="1" fontId="20" fillId="0" borderId="16" xfId="0" applyNumberFormat="1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/>
    </xf>
    <xf numFmtId="3" fontId="20" fillId="0" borderId="31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3" fontId="20" fillId="0" borderId="35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left" vertical="center"/>
    </xf>
    <xf numFmtId="2" fontId="20" fillId="0" borderId="53" xfId="0" applyNumberFormat="1" applyFont="1" applyFill="1" applyBorder="1" applyAlignment="1">
      <alignment horizontal="left" vertical="center"/>
    </xf>
    <xf numFmtId="2" fontId="20" fillId="0" borderId="54" xfId="0" applyNumberFormat="1" applyFont="1" applyFill="1" applyBorder="1" applyAlignment="1">
      <alignment horizontal="left" vertical="center"/>
    </xf>
    <xf numFmtId="3" fontId="20" fillId="0" borderId="54" xfId="0" applyNumberFormat="1" applyFont="1" applyFill="1" applyBorder="1" applyAlignment="1">
      <alignment horizontal="center" vertical="center"/>
    </xf>
    <xf numFmtId="2" fontId="20" fillId="0" borderId="34" xfId="0" applyNumberFormat="1" applyFont="1" applyFill="1" applyBorder="1" applyAlignment="1">
      <alignment horizontal="center" vertical="center"/>
    </xf>
    <xf numFmtId="2" fontId="20" fillId="0" borderId="51" xfId="0" applyNumberFormat="1" applyFont="1" applyFill="1" applyBorder="1" applyAlignment="1">
      <alignment horizontal="center" vertical="center"/>
    </xf>
    <xf numFmtId="2" fontId="20" fillId="0" borderId="49" xfId="0" applyNumberFormat="1" applyFont="1" applyFill="1" applyBorder="1" applyAlignment="1">
      <alignment horizontal="center" vertical="center"/>
    </xf>
    <xf numFmtId="2" fontId="20" fillId="0" borderId="28" xfId="0" applyNumberFormat="1" applyFont="1" applyFill="1" applyBorder="1" applyAlignment="1">
      <alignment horizontal="center" vertical="center"/>
    </xf>
    <xf numFmtId="3" fontId="40" fillId="0" borderId="13" xfId="0" applyNumberFormat="1" applyFont="1" applyFill="1" applyBorder="1" applyAlignment="1">
      <alignment horizontal="center" vertical="center"/>
    </xf>
    <xf numFmtId="1" fontId="20" fillId="0" borderId="44" xfId="0" applyNumberFormat="1" applyFont="1" applyFill="1" applyBorder="1" applyAlignment="1">
      <alignment horizontal="center" vertical="center"/>
    </xf>
    <xf numFmtId="1" fontId="20" fillId="0" borderId="56" xfId="0" applyNumberFormat="1" applyFont="1" applyFill="1" applyBorder="1" applyAlignment="1">
      <alignment horizontal="center" vertical="center"/>
    </xf>
    <xf numFmtId="1" fontId="20" fillId="0" borderId="23" xfId="0" applyNumberFormat="1" applyFont="1" applyFill="1" applyBorder="1" applyAlignment="1">
      <alignment horizontal="center" vertical="center"/>
    </xf>
    <xf numFmtId="1" fontId="20" fillId="0" borderId="46" xfId="0" applyNumberFormat="1" applyFont="1" applyFill="1" applyBorder="1" applyAlignment="1">
      <alignment horizontal="center" vertical="center"/>
    </xf>
    <xf numFmtId="1" fontId="20" fillId="0" borderId="47" xfId="0" applyNumberFormat="1" applyFont="1" applyFill="1" applyBorder="1" applyAlignment="1">
      <alignment horizontal="center" vertical="center"/>
    </xf>
    <xf numFmtId="1" fontId="20" fillId="0" borderId="57" xfId="0" applyNumberFormat="1" applyFont="1" applyFill="1" applyBorder="1" applyAlignment="1">
      <alignment horizontal="center" vertical="center"/>
    </xf>
    <xf numFmtId="3" fontId="40" fillId="0" borderId="57" xfId="0" applyNumberFormat="1" applyFont="1" applyFill="1" applyBorder="1" applyAlignment="1">
      <alignment horizontal="center" vertical="center"/>
    </xf>
    <xf numFmtId="0" fontId="43" fillId="0" borderId="10" xfId="0" applyFont="1" applyBorder="1"/>
    <xf numFmtId="0" fontId="18" fillId="0" borderId="0" xfId="0" applyFont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54" fillId="0" borderId="0" xfId="0" applyFont="1" applyAlignment="1">
      <alignment wrapText="1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" fontId="17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2" fontId="43" fillId="0" borderId="10" xfId="0" applyNumberFormat="1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/>
    </xf>
    <xf numFmtId="2" fontId="42" fillId="0" borderId="33" xfId="0" applyNumberFormat="1" applyFont="1" applyBorder="1" applyAlignment="1">
      <alignment horizontal="justify" vertical="center" wrapText="1"/>
    </xf>
    <xf numFmtId="2" fontId="42" fillId="0" borderId="15" xfId="0" applyNumberFormat="1" applyFont="1" applyBorder="1" applyAlignment="1">
      <alignment horizontal="justify" vertical="center" wrapText="1"/>
    </xf>
    <xf numFmtId="2" fontId="42" fillId="0" borderId="20" xfId="0" applyNumberFormat="1" applyFont="1" applyBorder="1" applyAlignment="1">
      <alignment horizontal="justify" vertical="center" wrapText="1"/>
    </xf>
    <xf numFmtId="0" fontId="17" fillId="0" borderId="10" xfId="0" applyFont="1" applyBorder="1" applyAlignment="1">
      <alignment horizontal="left" vertical="center"/>
    </xf>
    <xf numFmtId="1" fontId="17" fillId="0" borderId="33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left" vertical="center"/>
    </xf>
    <xf numFmtId="2" fontId="43" fillId="0" borderId="19" xfId="0" applyNumberFormat="1" applyFont="1" applyBorder="1" applyAlignment="1">
      <alignment horizontal="left" vertical="center" wrapText="1"/>
    </xf>
    <xf numFmtId="1" fontId="17" fillId="0" borderId="16" xfId="0" applyNumberFormat="1" applyFont="1" applyBorder="1" applyAlignment="1">
      <alignment horizontal="left" vertical="center"/>
    </xf>
    <xf numFmtId="2" fontId="43" fillId="0" borderId="16" xfId="0" applyNumberFormat="1" applyFont="1" applyBorder="1" applyAlignment="1">
      <alignment horizontal="left" vertical="center" wrapText="1"/>
    </xf>
    <xf numFmtId="1" fontId="17" fillId="0" borderId="10" xfId="0" applyNumberFormat="1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left" vertical="center" wrapText="1"/>
    </xf>
    <xf numFmtId="0" fontId="42" fillId="0" borderId="21" xfId="0" applyFont="1" applyBorder="1" applyAlignment="1">
      <alignment horizontal="justify" vertical="center" wrapText="1"/>
    </xf>
    <xf numFmtId="0" fontId="40" fillId="0" borderId="10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center" vertical="center"/>
    </xf>
    <xf numFmtId="175" fontId="18" fillId="0" borderId="0" xfId="0" applyNumberFormat="1" applyFont="1" applyFill="1" applyAlignment="1">
      <alignment vertical="center"/>
    </xf>
    <xf numFmtId="1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9" fontId="18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1" fontId="17" fillId="0" borderId="0" xfId="0" applyNumberFormat="1" applyFont="1" applyFill="1" applyAlignment="1">
      <alignment horizontal="center" vertical="center"/>
    </xf>
    <xf numFmtId="167" fontId="18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top"/>
    </xf>
    <xf numFmtId="166" fontId="20" fillId="0" borderId="11" xfId="28" applyFont="1" applyFill="1" applyBorder="1" applyAlignment="1">
      <alignment horizontal="center"/>
    </xf>
    <xf numFmtId="166" fontId="31" fillId="0" borderId="10" xfId="28" applyFont="1" applyFill="1" applyBorder="1" applyAlignment="1">
      <alignment horizontal="center"/>
    </xf>
    <xf numFmtId="0" fontId="20" fillId="0" borderId="10" xfId="0" applyFont="1" applyFill="1" applyBorder="1" applyAlignment="1">
      <alignment vertical="top"/>
    </xf>
    <xf numFmtId="0" fontId="20" fillId="0" borderId="10" xfId="0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top"/>
    </xf>
    <xf numFmtId="0" fontId="17" fillId="0" borderId="26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distributed"/>
    </xf>
    <xf numFmtId="166" fontId="20" fillId="0" borderId="10" xfId="28" applyFont="1" applyFill="1" applyBorder="1" applyAlignment="1"/>
    <xf numFmtId="0" fontId="22" fillId="0" borderId="0" xfId="0" applyFont="1" applyFill="1" applyBorder="1" applyAlignment="1">
      <alignment horizontal="right" vertical="top"/>
    </xf>
    <xf numFmtId="0" fontId="3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7" fillId="0" borderId="10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top" wrapText="1"/>
    </xf>
    <xf numFmtId="0" fontId="17" fillId="0" borderId="21" xfId="0" applyFont="1" applyBorder="1" applyAlignment="1">
      <alignment horizontal="center" wrapText="1"/>
    </xf>
    <xf numFmtId="0" fontId="17" fillId="0" borderId="21" xfId="0" applyFont="1" applyBorder="1" applyAlignment="1">
      <alignment horizontal="left" wrapText="1"/>
    </xf>
    <xf numFmtId="166" fontId="17" fillId="0" borderId="21" xfId="28" applyFont="1" applyFill="1" applyBorder="1" applyAlignment="1">
      <alignment horizontal="center" wrapText="1"/>
    </xf>
    <xf numFmtId="164" fontId="17" fillId="0" borderId="21" xfId="0" applyNumberFormat="1" applyFont="1" applyBorder="1" applyAlignment="1">
      <alignment horizontal="center"/>
    </xf>
    <xf numFmtId="0" fontId="17" fillId="0" borderId="5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5" xfId="0" applyFont="1" applyBorder="1" applyAlignment="1"/>
    <xf numFmtId="0" fontId="42" fillId="0" borderId="10" xfId="0" applyFont="1" applyBorder="1" applyAlignment="1">
      <alignment horizontal="center" vertical="top" wrapText="1"/>
    </xf>
    <xf numFmtId="0" fontId="42" fillId="0" borderId="1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/>
    </xf>
    <xf numFmtId="49" fontId="17" fillId="0" borderId="24" xfId="0" applyNumberFormat="1" applyFont="1" applyFill="1" applyBorder="1" applyAlignment="1">
      <alignment horizontal="center" vertical="top"/>
    </xf>
    <xf numFmtId="2" fontId="17" fillId="0" borderId="11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7" fillId="0" borderId="11" xfId="0" applyFont="1" applyFill="1" applyBorder="1" applyAlignment="1">
      <alignment wrapText="1"/>
    </xf>
    <xf numFmtId="4" fontId="17" fillId="0" borderId="11" xfId="0" applyNumberFormat="1" applyFont="1" applyFill="1" applyBorder="1" applyAlignment="1">
      <alignment wrapText="1"/>
    </xf>
    <xf numFmtId="166" fontId="17" fillId="0" borderId="11" xfId="27" applyFont="1" applyFill="1" applyBorder="1" applyAlignment="1">
      <alignment wrapText="1"/>
    </xf>
    <xf numFmtId="43" fontId="17" fillId="0" borderId="0" xfId="0" applyNumberFormat="1" applyFont="1" applyFill="1" applyAlignment="1">
      <alignment wrapText="1"/>
    </xf>
    <xf numFmtId="0" fontId="17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wrapText="1"/>
    </xf>
    <xf numFmtId="4" fontId="17" fillId="0" borderId="15" xfId="0" applyNumberFormat="1" applyFont="1" applyFill="1" applyBorder="1" applyAlignment="1">
      <alignment wrapText="1"/>
    </xf>
    <xf numFmtId="166" fontId="17" fillId="0" borderId="15" xfId="27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169" fontId="17" fillId="0" borderId="0" xfId="0" applyNumberFormat="1" applyFont="1" applyFill="1" applyAlignment="1">
      <alignment wrapText="1"/>
    </xf>
    <xf numFmtId="166" fontId="22" fillId="0" borderId="10" xfId="27" applyFont="1" applyFill="1" applyBorder="1" applyAlignment="1">
      <alignment wrapText="1"/>
    </xf>
    <xf numFmtId="175" fontId="18" fillId="0" borderId="0" xfId="0" applyNumberFormat="1" applyFont="1" applyFill="1" applyAlignment="1">
      <alignment wrapText="1"/>
    </xf>
    <xf numFmtId="0" fontId="19" fillId="0" borderId="10" xfId="0" applyFont="1" applyFill="1" applyBorder="1" applyAlignment="1">
      <alignment horizontal="center" vertical="top" wrapText="1"/>
    </xf>
    <xf numFmtId="0" fontId="17" fillId="0" borderId="14" xfId="0" applyFont="1" applyFill="1" applyBorder="1"/>
    <xf numFmtId="0" fontId="17" fillId="0" borderId="14" xfId="0" applyFont="1" applyBorder="1"/>
    <xf numFmtId="0" fontId="43" fillId="0" borderId="14" xfId="0" applyFont="1" applyBorder="1"/>
    <xf numFmtId="49" fontId="17" fillId="0" borderId="10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4" fillId="0" borderId="1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3" fillId="0" borderId="10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54" fillId="0" borderId="13" xfId="0" applyFont="1" applyBorder="1" applyAlignment="1">
      <alignment horizontal="center" wrapText="1"/>
    </xf>
    <xf numFmtId="0" fontId="54" fillId="0" borderId="18" xfId="0" applyFont="1" applyBorder="1" applyAlignment="1">
      <alignment horizontal="center" wrapText="1"/>
    </xf>
    <xf numFmtId="0" fontId="54" fillId="0" borderId="14" xfId="0" applyFont="1" applyBorder="1" applyAlignment="1">
      <alignment horizont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top" wrapText="1"/>
    </xf>
    <xf numFmtId="0" fontId="42" fillId="0" borderId="21" xfId="0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center" vertical="top" wrapText="1"/>
    </xf>
    <xf numFmtId="0" fontId="42" fillId="0" borderId="11" xfId="0" applyFont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42" fillId="0" borderId="35" xfId="0" applyFont="1" applyFill="1" applyBorder="1" applyAlignment="1">
      <alignment horizontal="center" vertical="top" wrapText="1"/>
    </xf>
    <xf numFmtId="0" fontId="42" fillId="0" borderId="31" xfId="0" applyFont="1" applyFill="1" applyBorder="1" applyAlignment="1">
      <alignment horizontal="center" vertical="top" wrapText="1"/>
    </xf>
    <xf numFmtId="0" fontId="42" fillId="0" borderId="34" xfId="0" applyFont="1" applyFill="1" applyBorder="1" applyAlignment="1">
      <alignment horizontal="center" vertical="top" wrapText="1"/>
    </xf>
    <xf numFmtId="2" fontId="43" fillId="0" borderId="19" xfId="0" applyNumberFormat="1" applyFont="1" applyBorder="1" applyAlignment="1">
      <alignment horizontal="left" vertical="center" wrapText="1"/>
    </xf>
    <xf numFmtId="2" fontId="43" fillId="0" borderId="16" xfId="0" applyNumberFormat="1" applyFont="1" applyBorder="1" applyAlignment="1">
      <alignment horizontal="left" vertical="center" wrapText="1"/>
    </xf>
    <xf numFmtId="2" fontId="43" fillId="0" borderId="13" xfId="0" applyNumberFormat="1" applyFont="1" applyBorder="1" applyAlignment="1">
      <alignment horizontal="left" vertical="center" wrapText="1"/>
    </xf>
    <xf numFmtId="2" fontId="43" fillId="0" borderId="14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2" fontId="43" fillId="0" borderId="10" xfId="0" applyNumberFormat="1" applyFont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3" fillId="0" borderId="11" xfId="0" applyFont="1" applyFill="1" applyBorder="1" applyAlignment="1">
      <alignment horizontal="center" vertical="top" wrapText="1"/>
    </xf>
    <xf numFmtId="0" fontId="43" fillId="0" borderId="17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/>
    </xf>
    <xf numFmtId="0" fontId="17" fillId="0" borderId="13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/>
    </xf>
    <xf numFmtId="0" fontId="17" fillId="0" borderId="17" xfId="0" applyFont="1" applyBorder="1" applyAlignment="1">
      <alignment horizontal="center" vertical="top"/>
    </xf>
    <xf numFmtId="0" fontId="17" fillId="0" borderId="35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top"/>
    </xf>
    <xf numFmtId="0" fontId="43" fillId="0" borderId="13" xfId="0" applyFont="1" applyFill="1" applyBorder="1" applyAlignment="1">
      <alignment horizontal="left" vertical="top" wrapText="1"/>
    </xf>
    <xf numFmtId="0" fontId="43" fillId="0" borderId="18" xfId="0" applyFont="1" applyFill="1" applyBorder="1" applyAlignment="1">
      <alignment horizontal="left" vertical="top" wrapText="1"/>
    </xf>
    <xf numFmtId="0" fontId="43" fillId="0" borderId="14" xfId="0" applyFont="1" applyFill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18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44" fillId="0" borderId="0" xfId="0" applyFont="1" applyFill="1" applyAlignment="1">
      <alignment horizont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wrapText="1"/>
    </xf>
    <xf numFmtId="0" fontId="17" fillId="0" borderId="21" xfId="0" applyFont="1" applyFill="1" applyBorder="1" applyAlignment="1">
      <alignment horizontal="center" vertical="top" wrapText="1"/>
    </xf>
    <xf numFmtId="0" fontId="57" fillId="0" borderId="11" xfId="0" applyFont="1" applyFill="1" applyBorder="1" applyAlignment="1">
      <alignment horizontal="center" vertical="top" wrapText="1"/>
    </xf>
    <xf numFmtId="0" fontId="57" fillId="0" borderId="21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/>
    </xf>
    <xf numFmtId="0" fontId="17" fillId="0" borderId="13" xfId="0" applyFont="1" applyFill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/>
    </xf>
    <xf numFmtId="0" fontId="17" fillId="0" borderId="14" xfId="0" applyFont="1" applyFill="1" applyBorder="1" applyAlignment="1">
      <alignment horizontal="center" vertical="top"/>
    </xf>
    <xf numFmtId="2" fontId="17" fillId="0" borderId="11" xfId="0" applyNumberFormat="1" applyFont="1" applyFill="1" applyBorder="1" applyAlignment="1">
      <alignment horizontal="center" vertical="top" wrapText="1"/>
    </xf>
    <xf numFmtId="2" fontId="17" fillId="0" borderId="17" xfId="0" applyNumberFormat="1" applyFont="1" applyFill="1" applyBorder="1" applyAlignment="1">
      <alignment horizontal="center" vertical="top" wrapText="1"/>
    </xf>
    <xf numFmtId="0" fontId="44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top"/>
    </xf>
    <xf numFmtId="0" fontId="17" fillId="0" borderId="26" xfId="0" applyFont="1" applyFill="1" applyBorder="1" applyAlignment="1">
      <alignment horizontal="center" vertical="top"/>
    </xf>
    <xf numFmtId="0" fontId="17" fillId="0" borderId="32" xfId="0" applyFont="1" applyFill="1" applyBorder="1" applyAlignment="1">
      <alignment horizontal="center" vertical="top"/>
    </xf>
    <xf numFmtId="0" fontId="17" fillId="0" borderId="24" xfId="0" applyFont="1" applyFill="1" applyBorder="1" applyAlignment="1">
      <alignment horizontal="center" vertical="top"/>
    </xf>
    <xf numFmtId="0" fontId="17" fillId="0" borderId="21" xfId="0" applyFont="1" applyFill="1" applyBorder="1" applyAlignment="1">
      <alignment horizontal="center" vertical="top"/>
    </xf>
    <xf numFmtId="0" fontId="57" fillId="0" borderId="17" xfId="0" applyFont="1" applyFill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/>
    </xf>
    <xf numFmtId="0" fontId="17" fillId="0" borderId="10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0" fontId="1" fillId="0" borderId="17" xfId="0" applyFont="1" applyFill="1" applyBorder="1" applyAlignment="1">
      <alignment horizontal="center" vertical="top" wrapText="1"/>
    </xf>
    <xf numFmtId="0" fontId="43" fillId="0" borderId="13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5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43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</cellXfs>
  <cellStyles count="30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ывод" xfId="7" builtinId="21" customBuiltin="1"/>
    <cellStyle name="Вычисление" xfId="8" builtinId="22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13" builtinId="25" customBuiltin="1"/>
    <cellStyle name="Контрольная ячейка" xfId="14" builtinId="23" customBuiltin="1"/>
    <cellStyle name="Название" xfId="15" builtinId="15" customBuiltin="1"/>
    <cellStyle name="Нейтральный" xfId="16" builtinId="28" customBuiltin="1"/>
    <cellStyle name="Обычный" xfId="0" builtinId="0"/>
    <cellStyle name="Обычный 2" xfId="17"/>
    <cellStyle name="Обычный 2 2" xfId="18"/>
    <cellStyle name="Обычный 3" xfId="19"/>
    <cellStyle name="Обычный 4" xfId="20"/>
    <cellStyle name="Обычный 5" xfId="21"/>
    <cellStyle name="Плохой" xfId="22" builtinId="27" customBuiltin="1"/>
    <cellStyle name="Пояснение" xfId="23" builtinId="53" customBuiltin="1"/>
    <cellStyle name="Примечание 2" xfId="24"/>
    <cellStyle name="Связанная ячейка" xfId="25" builtinId="24" customBuiltin="1"/>
    <cellStyle name="Текст предупреждения" xfId="26" builtinId="11" customBuiltin="1"/>
    <cellStyle name="Финансовый" xfId="27" builtinId="3"/>
    <cellStyle name="Финансовый 2" xfId="28"/>
    <cellStyle name="Хороший" xfId="2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"/>
  <sheetViews>
    <sheetView view="pageBreakPreview" zoomScale="60" zoomScaleNormal="70" workbookViewId="0">
      <selection activeCell="Q13" sqref="Q13:AB13"/>
    </sheetView>
  </sheetViews>
  <sheetFormatPr defaultRowHeight="18.75" x14ac:dyDescent="0.3"/>
  <cols>
    <col min="1" max="28" width="4.7109375" style="507" customWidth="1"/>
    <col min="29" max="16384" width="9.140625" style="507"/>
  </cols>
  <sheetData>
    <row r="2" spans="1:28" ht="21" customHeight="1" x14ac:dyDescent="0.3">
      <c r="A2" s="613" t="s">
        <v>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</row>
    <row r="3" spans="1:28" x14ac:dyDescent="0.3">
      <c r="A3" s="618" t="s">
        <v>242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</row>
    <row r="5" spans="1:28" x14ac:dyDescent="0.3">
      <c r="A5" s="617" t="s">
        <v>213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</row>
    <row r="6" spans="1:28" ht="40.5" customHeight="1" x14ac:dyDescent="0.3">
      <c r="A6" s="617" t="s">
        <v>214</v>
      </c>
      <c r="B6" s="617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</row>
    <row r="7" spans="1:28" x14ac:dyDescent="0.3">
      <c r="A7" s="617" t="s">
        <v>217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</row>
    <row r="8" spans="1:28" x14ac:dyDescent="0.3">
      <c r="A8" s="617" t="s">
        <v>231</v>
      </c>
      <c r="B8" s="617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4"/>
      <c r="R8" s="614"/>
      <c r="S8" s="614"/>
      <c r="T8" s="614"/>
      <c r="U8" s="614"/>
      <c r="V8" s="614"/>
      <c r="W8" s="614"/>
      <c r="X8" s="614"/>
      <c r="Y8" s="614"/>
      <c r="Z8" s="614"/>
      <c r="AA8" s="614"/>
      <c r="AB8" s="614"/>
    </row>
    <row r="9" spans="1:28" x14ac:dyDescent="0.3">
      <c r="A9" s="617" t="s">
        <v>230</v>
      </c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4"/>
      <c r="R9" s="614"/>
      <c r="S9" s="614"/>
      <c r="T9" s="614"/>
      <c r="U9" s="614"/>
      <c r="V9" s="614"/>
      <c r="W9" s="614"/>
      <c r="X9" s="614"/>
      <c r="Y9" s="614"/>
      <c r="Z9" s="614"/>
      <c r="AA9" s="614"/>
      <c r="AB9" s="614"/>
    </row>
    <row r="10" spans="1:28" x14ac:dyDescent="0.3">
      <c r="A10" s="617" t="s">
        <v>215</v>
      </c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4"/>
      <c r="R10" s="614"/>
      <c r="S10" s="614"/>
      <c r="T10" s="614"/>
      <c r="U10" s="614"/>
      <c r="V10" s="614"/>
      <c r="W10" s="614"/>
      <c r="X10" s="614"/>
      <c r="Y10" s="614"/>
      <c r="Z10" s="614"/>
      <c r="AA10" s="614"/>
      <c r="AB10" s="614"/>
    </row>
    <row r="11" spans="1:28" x14ac:dyDescent="0.3">
      <c r="A11" s="617" t="s">
        <v>216</v>
      </c>
      <c r="B11" s="617"/>
      <c r="C11" s="617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</row>
    <row r="12" spans="1:28" x14ac:dyDescent="0.3">
      <c r="A12" s="617" t="s">
        <v>223</v>
      </c>
      <c r="B12" s="617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</row>
    <row r="13" spans="1:28" x14ac:dyDescent="0.3">
      <c r="A13" s="617" t="s">
        <v>224</v>
      </c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</row>
    <row r="14" spans="1:28" x14ac:dyDescent="0.3">
      <c r="A14" s="617" t="s">
        <v>225</v>
      </c>
      <c r="B14" s="617"/>
      <c r="C14" s="617"/>
      <c r="D14" s="617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4"/>
      <c r="R14" s="614"/>
      <c r="S14" s="614"/>
      <c r="T14" s="614"/>
      <c r="U14" s="614"/>
      <c r="V14" s="614"/>
      <c r="W14" s="614"/>
      <c r="X14" s="614"/>
      <c r="Y14" s="614"/>
      <c r="Z14" s="614"/>
      <c r="AA14" s="614"/>
      <c r="AB14" s="614"/>
    </row>
    <row r="15" spans="1:28" x14ac:dyDescent="0.3">
      <c r="A15" s="617" t="s">
        <v>226</v>
      </c>
      <c r="B15" s="617"/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17"/>
      <c r="P15" s="617"/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14"/>
    </row>
    <row r="16" spans="1:28" x14ac:dyDescent="0.3">
      <c r="A16" s="617" t="s">
        <v>227</v>
      </c>
      <c r="B16" s="617"/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</row>
    <row r="17" spans="1:28" x14ac:dyDescent="0.3">
      <c r="A17" s="617" t="s">
        <v>228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4"/>
      <c r="R17" s="614"/>
      <c r="S17" s="614"/>
      <c r="T17" s="614"/>
      <c r="U17" s="614"/>
      <c r="V17" s="614"/>
      <c r="W17" s="614"/>
      <c r="X17" s="614"/>
      <c r="Y17" s="614"/>
      <c r="Z17" s="614"/>
      <c r="AA17" s="614"/>
      <c r="AB17" s="614"/>
    </row>
    <row r="18" spans="1:28" ht="21.75" customHeight="1" x14ac:dyDescent="0.3">
      <c r="A18" s="615"/>
      <c r="B18" s="615"/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</row>
    <row r="19" spans="1:28" ht="23.25" customHeight="1" x14ac:dyDescent="0.3">
      <c r="A19" s="617" t="s">
        <v>218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4"/>
      <c r="R19" s="614"/>
      <c r="S19" s="614"/>
      <c r="T19" s="614"/>
      <c r="U19" s="614"/>
      <c r="V19" s="614"/>
      <c r="W19" s="614"/>
      <c r="X19" s="614"/>
      <c r="Y19" s="614"/>
      <c r="Z19" s="614"/>
      <c r="AA19" s="614"/>
      <c r="AB19" s="614"/>
    </row>
    <row r="20" spans="1:28" x14ac:dyDescent="0.3">
      <c r="A20" s="617" t="s">
        <v>219</v>
      </c>
      <c r="B20" s="617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  <c r="Q20" s="614"/>
      <c r="R20" s="614"/>
      <c r="S20" s="614"/>
      <c r="T20" s="614"/>
      <c r="U20" s="614"/>
      <c r="V20" s="614"/>
      <c r="W20" s="614"/>
      <c r="X20" s="614"/>
      <c r="Y20" s="614"/>
      <c r="Z20" s="614"/>
      <c r="AA20" s="614"/>
      <c r="AB20" s="614"/>
    </row>
    <row r="21" spans="1:28" x14ac:dyDescent="0.3">
      <c r="A21" s="617" t="s">
        <v>229</v>
      </c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</row>
    <row r="22" spans="1:28" x14ac:dyDescent="0.3">
      <c r="A22" s="617" t="s">
        <v>220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617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</row>
    <row r="23" spans="1:28" x14ac:dyDescent="0.3">
      <c r="A23" s="617" t="s">
        <v>221</v>
      </c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4"/>
      <c r="R23" s="614"/>
      <c r="S23" s="614"/>
      <c r="T23" s="614"/>
      <c r="U23" s="614"/>
      <c r="V23" s="614"/>
      <c r="W23" s="614"/>
      <c r="X23" s="614"/>
      <c r="Y23" s="614"/>
      <c r="Z23" s="614"/>
      <c r="AA23" s="614"/>
      <c r="AB23" s="614"/>
    </row>
    <row r="24" spans="1:28" x14ac:dyDescent="0.3">
      <c r="A24" s="617" t="s">
        <v>222</v>
      </c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4"/>
      <c r="R24" s="614"/>
      <c r="S24" s="614"/>
      <c r="T24" s="614"/>
      <c r="U24" s="614"/>
      <c r="V24" s="614"/>
      <c r="W24" s="614"/>
      <c r="X24" s="614"/>
      <c r="Y24" s="614"/>
      <c r="Z24" s="614"/>
      <c r="AA24" s="614"/>
      <c r="AB24" s="614"/>
    </row>
    <row r="25" spans="1:28" x14ac:dyDescent="0.3">
      <c r="A25" s="616" t="s">
        <v>235</v>
      </c>
      <c r="B25" s="616"/>
      <c r="C25" s="616"/>
      <c r="D25" s="616"/>
      <c r="E25" s="616"/>
      <c r="F25" s="619" t="s">
        <v>14</v>
      </c>
      <c r="G25" s="620"/>
      <c r="H25" s="620"/>
      <c r="I25" s="620"/>
      <c r="J25" s="620"/>
      <c r="K25" s="620"/>
      <c r="L25" s="620"/>
      <c r="M25" s="620"/>
      <c r="N25" s="620"/>
      <c r="O25" s="620"/>
      <c r="P25" s="621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</row>
    <row r="26" spans="1:28" x14ac:dyDescent="0.3">
      <c r="A26" s="616"/>
      <c r="B26" s="616"/>
      <c r="C26" s="616"/>
      <c r="D26" s="616"/>
      <c r="E26" s="616"/>
      <c r="F26" s="612" t="s">
        <v>232</v>
      </c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</row>
    <row r="27" spans="1:28" x14ac:dyDescent="0.3">
      <c r="A27" s="616"/>
      <c r="B27" s="616"/>
      <c r="C27" s="616"/>
      <c r="D27" s="616"/>
      <c r="E27" s="616"/>
      <c r="F27" s="619" t="s">
        <v>233</v>
      </c>
      <c r="G27" s="620"/>
      <c r="H27" s="620"/>
      <c r="I27" s="620"/>
      <c r="J27" s="620"/>
      <c r="K27" s="620"/>
      <c r="L27" s="620"/>
      <c r="M27" s="620"/>
      <c r="N27" s="620"/>
      <c r="O27" s="620"/>
      <c r="P27" s="621"/>
      <c r="Q27" s="614"/>
      <c r="R27" s="614"/>
      <c r="S27" s="614"/>
      <c r="T27" s="614"/>
      <c r="U27" s="614"/>
      <c r="V27" s="614"/>
      <c r="W27" s="614"/>
      <c r="X27" s="614"/>
      <c r="Y27" s="614"/>
      <c r="Z27" s="614"/>
      <c r="AA27" s="614"/>
      <c r="AB27" s="614"/>
    </row>
    <row r="28" spans="1:28" x14ac:dyDescent="0.3">
      <c r="A28" s="616" t="s">
        <v>236</v>
      </c>
      <c r="B28" s="616"/>
      <c r="C28" s="616"/>
      <c r="D28" s="616"/>
      <c r="E28" s="616"/>
      <c r="F28" s="612" t="s">
        <v>232</v>
      </c>
      <c r="G28" s="612"/>
      <c r="H28" s="612"/>
      <c r="I28" s="612"/>
      <c r="J28" s="612"/>
      <c r="K28" s="612"/>
      <c r="L28" s="612"/>
      <c r="M28" s="612"/>
      <c r="N28" s="612"/>
      <c r="O28" s="612"/>
      <c r="P28" s="612"/>
      <c r="Q28" s="614"/>
      <c r="R28" s="614"/>
      <c r="S28" s="614"/>
      <c r="T28" s="614"/>
      <c r="U28" s="614"/>
      <c r="V28" s="614"/>
      <c r="W28" s="614"/>
      <c r="X28" s="614"/>
      <c r="Y28" s="614"/>
      <c r="Z28" s="614"/>
      <c r="AA28" s="614"/>
      <c r="AB28" s="614"/>
    </row>
    <row r="29" spans="1:28" x14ac:dyDescent="0.3">
      <c r="A29" s="616"/>
      <c r="B29" s="616"/>
      <c r="C29" s="616"/>
      <c r="D29" s="616"/>
      <c r="E29" s="616"/>
      <c r="F29" s="619" t="s">
        <v>233</v>
      </c>
      <c r="G29" s="620"/>
      <c r="H29" s="620"/>
      <c r="I29" s="620"/>
      <c r="J29" s="620"/>
      <c r="K29" s="620"/>
      <c r="L29" s="620"/>
      <c r="M29" s="620"/>
      <c r="N29" s="620"/>
      <c r="O29" s="620"/>
      <c r="P29" s="621"/>
      <c r="Q29" s="614"/>
      <c r="R29" s="614"/>
      <c r="S29" s="614"/>
      <c r="T29" s="614"/>
      <c r="U29" s="614"/>
      <c r="V29" s="614"/>
      <c r="W29" s="614"/>
      <c r="X29" s="614"/>
      <c r="Y29" s="614"/>
      <c r="Z29" s="614"/>
      <c r="AA29" s="614"/>
      <c r="AB29" s="614"/>
    </row>
    <row r="30" spans="1:28" x14ac:dyDescent="0.3">
      <c r="A30" s="616" t="s">
        <v>237</v>
      </c>
      <c r="B30" s="616"/>
      <c r="C30" s="616"/>
      <c r="D30" s="616"/>
      <c r="E30" s="616"/>
      <c r="F30" s="619" t="s">
        <v>14</v>
      </c>
      <c r="G30" s="620"/>
      <c r="H30" s="620"/>
      <c r="I30" s="620"/>
      <c r="J30" s="620"/>
      <c r="K30" s="620"/>
      <c r="L30" s="620"/>
      <c r="M30" s="620"/>
      <c r="N30" s="620"/>
      <c r="O30" s="620"/>
      <c r="P30" s="621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</row>
    <row r="31" spans="1:28" x14ac:dyDescent="0.3">
      <c r="A31" s="616"/>
      <c r="B31" s="616"/>
      <c r="C31" s="616"/>
      <c r="D31" s="616"/>
      <c r="E31" s="616"/>
      <c r="F31" s="612" t="s">
        <v>232</v>
      </c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</row>
    <row r="32" spans="1:28" x14ac:dyDescent="0.3">
      <c r="A32" s="616"/>
      <c r="B32" s="616"/>
      <c r="C32" s="616"/>
      <c r="D32" s="616"/>
      <c r="E32" s="616"/>
      <c r="F32" s="619" t="s">
        <v>233</v>
      </c>
      <c r="G32" s="620"/>
      <c r="H32" s="620"/>
      <c r="I32" s="620"/>
      <c r="J32" s="620"/>
      <c r="K32" s="620"/>
      <c r="L32" s="620"/>
      <c r="M32" s="620"/>
      <c r="N32" s="620"/>
      <c r="O32" s="620"/>
      <c r="P32" s="621"/>
      <c r="Q32" s="614"/>
      <c r="R32" s="614"/>
      <c r="S32" s="614"/>
      <c r="T32" s="614"/>
      <c r="U32" s="614"/>
      <c r="V32" s="614"/>
      <c r="W32" s="614"/>
      <c r="X32" s="614"/>
      <c r="Y32" s="614"/>
      <c r="Z32" s="614"/>
      <c r="AA32" s="614"/>
      <c r="AB32" s="614"/>
    </row>
    <row r="33" spans="1:28" x14ac:dyDescent="0.3">
      <c r="A33" s="616"/>
      <c r="B33" s="616"/>
      <c r="C33" s="616"/>
      <c r="D33" s="616"/>
      <c r="E33" s="616"/>
      <c r="F33" s="619" t="s">
        <v>234</v>
      </c>
      <c r="G33" s="620"/>
      <c r="H33" s="620"/>
      <c r="I33" s="620"/>
      <c r="J33" s="620"/>
      <c r="K33" s="620"/>
      <c r="L33" s="620"/>
      <c r="M33" s="620"/>
      <c r="N33" s="620"/>
      <c r="O33" s="620"/>
      <c r="P33" s="621"/>
      <c r="Q33" s="614"/>
      <c r="R33" s="614"/>
      <c r="S33" s="614"/>
      <c r="T33" s="614"/>
      <c r="U33" s="614"/>
      <c r="V33" s="614"/>
      <c r="W33" s="614"/>
      <c r="X33" s="614"/>
      <c r="Y33" s="614"/>
      <c r="Z33" s="614"/>
      <c r="AA33" s="614"/>
      <c r="AB33" s="614"/>
    </row>
    <row r="35" spans="1:28" x14ac:dyDescent="0.3">
      <c r="A35" s="612" t="s">
        <v>241</v>
      </c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</row>
    <row r="36" spans="1:28" x14ac:dyDescent="0.3">
      <c r="A36" s="611"/>
      <c r="B36" s="611"/>
      <c r="C36" s="611"/>
      <c r="D36" s="611"/>
      <c r="E36" s="61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611"/>
    </row>
  </sheetData>
  <mergeCells count="65">
    <mergeCell ref="F30:P30"/>
    <mergeCell ref="F31:P31"/>
    <mergeCell ref="F33:P33"/>
    <mergeCell ref="F32:P32"/>
    <mergeCell ref="A20:P20"/>
    <mergeCell ref="A22:P22"/>
    <mergeCell ref="A23:P23"/>
    <mergeCell ref="A24:P24"/>
    <mergeCell ref="A21:P21"/>
    <mergeCell ref="F25:P25"/>
    <mergeCell ref="F27:P27"/>
    <mergeCell ref="F28:P28"/>
    <mergeCell ref="F29:P29"/>
    <mergeCell ref="Q31:AB31"/>
    <mergeCell ref="Q32:AB32"/>
    <mergeCell ref="Q33:AB33"/>
    <mergeCell ref="Q20:AB20"/>
    <mergeCell ref="Q22:AB22"/>
    <mergeCell ref="Q23:AB23"/>
    <mergeCell ref="Q24:AB24"/>
    <mergeCell ref="Q21:AB21"/>
    <mergeCell ref="A3:AB3"/>
    <mergeCell ref="A8:P8"/>
    <mergeCell ref="Q8:AB8"/>
    <mergeCell ref="A9:P9"/>
    <mergeCell ref="Q9:AB9"/>
    <mergeCell ref="Q5:AB5"/>
    <mergeCell ref="Q6:AB6"/>
    <mergeCell ref="A5:P5"/>
    <mergeCell ref="A6:P6"/>
    <mergeCell ref="Q10:AB10"/>
    <mergeCell ref="Q11:AB11"/>
    <mergeCell ref="A7:P7"/>
    <mergeCell ref="Q7:AB7"/>
    <mergeCell ref="A12:P12"/>
    <mergeCell ref="Q12:AB12"/>
    <mergeCell ref="A10:P10"/>
    <mergeCell ref="A11:P11"/>
    <mergeCell ref="A16:P16"/>
    <mergeCell ref="Q16:AB16"/>
    <mergeCell ref="A13:P13"/>
    <mergeCell ref="Q19:AB19"/>
    <mergeCell ref="A19:P19"/>
    <mergeCell ref="A17:P17"/>
    <mergeCell ref="Q13:AB13"/>
    <mergeCell ref="A14:P14"/>
    <mergeCell ref="Q14:AB14"/>
    <mergeCell ref="A15:P15"/>
    <mergeCell ref="Q15:AB15"/>
    <mergeCell ref="A36:AB36"/>
    <mergeCell ref="A35:P35"/>
    <mergeCell ref="Q35:AB35"/>
    <mergeCell ref="A2:AB2"/>
    <mergeCell ref="Q25:AB25"/>
    <mergeCell ref="Q26:AB26"/>
    <mergeCell ref="Q27:AB27"/>
    <mergeCell ref="Q28:AB28"/>
    <mergeCell ref="Q29:AB29"/>
    <mergeCell ref="Q30:AB30"/>
    <mergeCell ref="Q17:AB17"/>
    <mergeCell ref="A18:AB18"/>
    <mergeCell ref="A25:E27"/>
    <mergeCell ref="A28:E29"/>
    <mergeCell ref="A30:E33"/>
    <mergeCell ref="F26:P26"/>
  </mergeCells>
  <pageMargins left="0.7" right="0.7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view="pageBreakPreview" zoomScale="70" zoomScaleNormal="70" zoomScaleSheetLayoutView="70" workbookViewId="0">
      <selection activeCell="K63" sqref="K63"/>
    </sheetView>
  </sheetViews>
  <sheetFormatPr defaultColWidth="11.42578125" defaultRowHeight="12.75" x14ac:dyDescent="0.2"/>
  <cols>
    <col min="1" max="1" width="23.140625" style="2" customWidth="1"/>
    <col min="2" max="2" width="13.5703125" style="2" customWidth="1"/>
    <col min="3" max="3" width="8.7109375" style="2" customWidth="1"/>
    <col min="4" max="4" width="12" style="2" customWidth="1"/>
    <col min="5" max="5" width="11.7109375" style="2" customWidth="1"/>
    <col min="6" max="6" width="9" style="2" customWidth="1"/>
    <col min="7" max="7" width="11.140625" style="2" customWidth="1"/>
    <col min="8" max="8" width="11.7109375" style="2" customWidth="1"/>
    <col min="9" max="9" width="6.85546875" style="114" customWidth="1"/>
    <col min="10" max="10" width="14.140625" style="114" customWidth="1"/>
    <col min="11" max="11" width="12.85546875" style="2" customWidth="1"/>
    <col min="12" max="12" width="8.42578125" style="2" customWidth="1"/>
    <col min="13" max="13" width="9.42578125" style="2" customWidth="1"/>
    <col min="14" max="14" width="7.42578125" style="2" customWidth="1"/>
    <col min="15" max="15" width="12.85546875" style="2" customWidth="1"/>
    <col min="16" max="16384" width="11.42578125" style="2"/>
  </cols>
  <sheetData>
    <row r="2" spans="1:15" ht="15.75" x14ac:dyDescent="0.25">
      <c r="A2" s="626" t="s">
        <v>0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27"/>
      <c r="O2" s="27"/>
    </row>
    <row r="3" spans="1:15" ht="15.75" x14ac:dyDescent="0.25">
      <c r="A3" s="626" t="s">
        <v>248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27"/>
      <c r="O3" s="27"/>
    </row>
    <row r="4" spans="1:15" ht="15.75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318"/>
      <c r="O4" s="318"/>
    </row>
    <row r="5" spans="1:15" ht="15.75" x14ac:dyDescent="0.25">
      <c r="A5" s="653" t="s">
        <v>238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494"/>
      <c r="O5" s="494"/>
    </row>
    <row r="6" spans="1:15" ht="15.75" x14ac:dyDescent="0.25">
      <c r="A6" s="112"/>
      <c r="B6" s="112"/>
      <c r="C6" s="112"/>
      <c r="D6" s="323"/>
      <c r="E6" s="323"/>
      <c r="F6" s="323"/>
      <c r="G6" s="323"/>
      <c r="H6" s="323"/>
      <c r="I6" s="64"/>
      <c r="J6" s="64"/>
      <c r="K6" s="323"/>
      <c r="L6" s="323"/>
      <c r="M6" s="323"/>
      <c r="N6" s="323"/>
      <c r="O6" s="323"/>
    </row>
    <row r="7" spans="1:15" ht="15.75" x14ac:dyDescent="0.25">
      <c r="A7" s="696" t="s">
        <v>153</v>
      </c>
      <c r="B7" s="654" t="s">
        <v>186</v>
      </c>
      <c r="C7" s="655"/>
      <c r="D7" s="656"/>
      <c r="E7" s="654" t="s">
        <v>186</v>
      </c>
      <c r="F7" s="655"/>
      <c r="G7" s="656"/>
      <c r="H7" s="654" t="s">
        <v>186</v>
      </c>
      <c r="I7" s="655"/>
      <c r="J7" s="656"/>
      <c r="K7" s="654" t="s">
        <v>195</v>
      </c>
      <c r="L7" s="655"/>
      <c r="M7" s="656"/>
      <c r="N7" s="323"/>
      <c r="O7" s="323"/>
    </row>
    <row r="8" spans="1:15" ht="25.5" customHeight="1" x14ac:dyDescent="0.2">
      <c r="A8" s="697"/>
      <c r="B8" s="561" t="s">
        <v>208</v>
      </c>
      <c r="C8" s="561" t="s">
        <v>117</v>
      </c>
      <c r="D8" s="561" t="s">
        <v>193</v>
      </c>
      <c r="E8" s="561" t="s">
        <v>208</v>
      </c>
      <c r="F8" s="561" t="s">
        <v>117</v>
      </c>
      <c r="G8" s="561" t="s">
        <v>193</v>
      </c>
      <c r="H8" s="561" t="s">
        <v>208</v>
      </c>
      <c r="I8" s="561" t="s">
        <v>117</v>
      </c>
      <c r="J8" s="561" t="s">
        <v>193</v>
      </c>
      <c r="K8" s="561" t="s">
        <v>208</v>
      </c>
      <c r="L8" s="561" t="s">
        <v>117</v>
      </c>
      <c r="M8" s="561" t="s">
        <v>194</v>
      </c>
    </row>
    <row r="9" spans="1:15" ht="14.25" customHeight="1" x14ac:dyDescent="0.2">
      <c r="A9" s="586">
        <v>1</v>
      </c>
      <c r="B9" s="587">
        <v>2</v>
      </c>
      <c r="C9" s="586">
        <v>3</v>
      </c>
      <c r="D9" s="587">
        <v>4</v>
      </c>
      <c r="E9" s="586">
        <v>5</v>
      </c>
      <c r="F9" s="587">
        <v>6</v>
      </c>
      <c r="G9" s="586">
        <v>7</v>
      </c>
      <c r="H9" s="587">
        <v>8</v>
      </c>
      <c r="I9" s="586">
        <v>9</v>
      </c>
      <c r="J9" s="587">
        <v>10</v>
      </c>
      <c r="K9" s="586">
        <v>11</v>
      </c>
      <c r="L9" s="587">
        <v>12</v>
      </c>
      <c r="M9" s="586">
        <v>13</v>
      </c>
    </row>
    <row r="10" spans="1:15" x14ac:dyDescent="0.2">
      <c r="A10" s="447" t="s">
        <v>77</v>
      </c>
      <c r="B10" s="447"/>
      <c r="C10" s="447"/>
      <c r="D10" s="448"/>
      <c r="E10" s="411"/>
      <c r="F10" s="447"/>
      <c r="G10" s="447"/>
      <c r="H10" s="411"/>
      <c r="I10" s="368"/>
      <c r="J10" s="368"/>
      <c r="K10" s="448"/>
      <c r="L10" s="448"/>
      <c r="M10" s="448"/>
    </row>
    <row r="11" spans="1:15" x14ac:dyDescent="0.2">
      <c r="A11" s="192" t="s">
        <v>78</v>
      </c>
      <c r="B11" s="192"/>
      <c r="C11" s="192"/>
      <c r="D11" s="450"/>
      <c r="E11" s="34"/>
      <c r="F11" s="192"/>
      <c r="G11" s="192"/>
      <c r="H11" s="34"/>
      <c r="I11" s="370"/>
      <c r="J11" s="370"/>
      <c r="K11" s="450"/>
      <c r="L11" s="450"/>
      <c r="M11" s="450"/>
    </row>
    <row r="12" spans="1:15" x14ac:dyDescent="0.2">
      <c r="A12" s="192" t="s">
        <v>79</v>
      </c>
      <c r="B12" s="192"/>
      <c r="C12" s="192"/>
      <c r="D12" s="450"/>
      <c r="E12" s="34"/>
      <c r="F12" s="192"/>
      <c r="G12" s="192"/>
      <c r="H12" s="34"/>
      <c r="I12" s="370"/>
      <c r="J12" s="370"/>
      <c r="K12" s="450"/>
      <c r="L12" s="450"/>
      <c r="M12" s="450"/>
    </row>
    <row r="13" spans="1:15" x14ac:dyDescent="0.2">
      <c r="A13" s="192" t="s">
        <v>80</v>
      </c>
      <c r="B13" s="192"/>
      <c r="C13" s="192"/>
      <c r="D13" s="450"/>
      <c r="E13" s="34"/>
      <c r="F13" s="192"/>
      <c r="G13" s="192"/>
      <c r="H13" s="34"/>
      <c r="I13" s="370"/>
      <c r="J13" s="370"/>
      <c r="K13" s="450"/>
      <c r="L13" s="450"/>
      <c r="M13" s="450"/>
    </row>
    <row r="14" spans="1:15" x14ac:dyDescent="0.2">
      <c r="A14" s="192" t="s">
        <v>81</v>
      </c>
      <c r="B14" s="192"/>
      <c r="C14" s="192"/>
      <c r="D14" s="450"/>
      <c r="E14" s="34"/>
      <c r="F14" s="192"/>
      <c r="G14" s="192"/>
      <c r="H14" s="34"/>
      <c r="I14" s="370"/>
      <c r="J14" s="370"/>
      <c r="K14" s="450"/>
      <c r="L14" s="450"/>
      <c r="M14" s="450"/>
    </row>
    <row r="15" spans="1:15" x14ac:dyDescent="0.2">
      <c r="A15" s="192" t="s">
        <v>82</v>
      </c>
      <c r="B15" s="192"/>
      <c r="C15" s="192"/>
      <c r="D15" s="450"/>
      <c r="E15" s="34"/>
      <c r="F15" s="192"/>
      <c r="G15" s="192"/>
      <c r="H15" s="34"/>
      <c r="I15" s="370"/>
      <c r="J15" s="370"/>
      <c r="K15" s="450"/>
      <c r="L15" s="450"/>
      <c r="M15" s="450"/>
    </row>
    <row r="16" spans="1:15" x14ac:dyDescent="0.2">
      <c r="A16" s="192" t="s">
        <v>83</v>
      </c>
      <c r="B16" s="192"/>
      <c r="C16" s="192"/>
      <c r="D16" s="450"/>
      <c r="E16" s="34"/>
      <c r="F16" s="192"/>
      <c r="G16" s="192"/>
      <c r="H16" s="34"/>
      <c r="I16" s="370"/>
      <c r="J16" s="370"/>
      <c r="K16" s="450"/>
      <c r="L16" s="450"/>
      <c r="M16" s="450"/>
    </row>
    <row r="17" spans="1:13" x14ac:dyDescent="0.2">
      <c r="A17" s="192" t="s">
        <v>84</v>
      </c>
      <c r="B17" s="192"/>
      <c r="C17" s="192"/>
      <c r="D17" s="450"/>
      <c r="E17" s="34"/>
      <c r="F17" s="192"/>
      <c r="G17" s="192"/>
      <c r="H17" s="34"/>
      <c r="I17" s="370"/>
      <c r="J17" s="370"/>
      <c r="K17" s="450"/>
      <c r="L17" s="450"/>
      <c r="M17" s="450"/>
    </row>
    <row r="18" spans="1:13" x14ac:dyDescent="0.2">
      <c r="A18" s="192" t="s">
        <v>85</v>
      </c>
      <c r="B18" s="192"/>
      <c r="C18" s="192"/>
      <c r="D18" s="450"/>
      <c r="E18" s="34"/>
      <c r="F18" s="192"/>
      <c r="G18" s="192"/>
      <c r="H18" s="34"/>
      <c r="I18" s="370"/>
      <c r="J18" s="370"/>
      <c r="K18" s="450"/>
      <c r="L18" s="450"/>
      <c r="M18" s="450"/>
    </row>
    <row r="19" spans="1:13" x14ac:dyDescent="0.2">
      <c r="A19" s="192" t="s">
        <v>86</v>
      </c>
      <c r="B19" s="192"/>
      <c r="C19" s="192"/>
      <c r="D19" s="450"/>
      <c r="E19" s="34"/>
      <c r="F19" s="192"/>
      <c r="G19" s="192"/>
      <c r="H19" s="34"/>
      <c r="I19" s="370"/>
      <c r="J19" s="370"/>
      <c r="K19" s="450"/>
      <c r="L19" s="450"/>
      <c r="M19" s="450"/>
    </row>
    <row r="20" spans="1:13" x14ac:dyDescent="0.2">
      <c r="A20" s="192" t="s">
        <v>87</v>
      </c>
      <c r="B20" s="192"/>
      <c r="C20" s="192"/>
      <c r="D20" s="450"/>
      <c r="E20" s="34"/>
      <c r="F20" s="192"/>
      <c r="G20" s="192"/>
      <c r="H20" s="34"/>
      <c r="I20" s="370"/>
      <c r="J20" s="370"/>
      <c r="K20" s="450"/>
      <c r="L20" s="450"/>
      <c r="M20" s="450"/>
    </row>
    <row r="21" spans="1:13" x14ac:dyDescent="0.2">
      <c r="A21" s="87" t="s">
        <v>88</v>
      </c>
      <c r="B21" s="87"/>
      <c r="C21" s="87"/>
      <c r="D21" s="449"/>
      <c r="E21" s="410"/>
      <c r="F21" s="87"/>
      <c r="G21" s="87"/>
      <c r="H21" s="410"/>
      <c r="I21" s="369"/>
      <c r="J21" s="369"/>
      <c r="K21" s="449"/>
      <c r="L21" s="449"/>
      <c r="M21" s="449"/>
    </row>
    <row r="22" spans="1:13" x14ac:dyDescent="0.2">
      <c r="A22" s="86" t="s">
        <v>7</v>
      </c>
      <c r="B22" s="86"/>
      <c r="C22" s="86"/>
      <c r="D22" s="86"/>
      <c r="E22" s="86"/>
      <c r="F22" s="86"/>
      <c r="G22" s="86"/>
      <c r="H22" s="86"/>
      <c r="I22" s="242"/>
      <c r="J22" s="242"/>
      <c r="K22" s="241"/>
      <c r="L22" s="241"/>
      <c r="M22" s="241"/>
    </row>
    <row r="23" spans="1:13" x14ac:dyDescent="0.2">
      <c r="A23" s="10"/>
      <c r="B23" s="10"/>
      <c r="C23" s="10"/>
      <c r="D23" s="10"/>
      <c r="E23" s="10"/>
      <c r="F23" s="10"/>
      <c r="G23" s="10"/>
      <c r="H23" s="10"/>
      <c r="I23" s="371"/>
      <c r="J23" s="371"/>
      <c r="K23" s="278"/>
    </row>
    <row r="24" spans="1:13" ht="15.75" customHeight="1" x14ac:dyDescent="0.2">
      <c r="A24" s="696" t="s">
        <v>152</v>
      </c>
      <c r="B24" s="655" t="s">
        <v>186</v>
      </c>
      <c r="C24" s="655"/>
      <c r="D24" s="656"/>
      <c r="E24" s="654" t="s">
        <v>186</v>
      </c>
      <c r="F24" s="655"/>
      <c r="G24" s="656"/>
      <c r="H24" s="654" t="s">
        <v>186</v>
      </c>
      <c r="I24" s="655"/>
      <c r="J24" s="656"/>
      <c r="K24" s="654" t="s">
        <v>195</v>
      </c>
      <c r="L24" s="655"/>
      <c r="M24" s="656"/>
    </row>
    <row r="25" spans="1:13" ht="24.75" customHeight="1" x14ac:dyDescent="0.2">
      <c r="A25" s="697"/>
      <c r="B25" s="699" t="s">
        <v>208</v>
      </c>
      <c r="C25" s="642" t="s">
        <v>117</v>
      </c>
      <c r="D25" s="642" t="s">
        <v>193</v>
      </c>
      <c r="E25" s="642" t="s">
        <v>208</v>
      </c>
      <c r="F25" s="642" t="s">
        <v>117</v>
      </c>
      <c r="G25" s="642" t="s">
        <v>193</v>
      </c>
      <c r="H25" s="642" t="s">
        <v>208</v>
      </c>
      <c r="I25" s="642" t="s">
        <v>117</v>
      </c>
      <c r="J25" s="642" t="s">
        <v>193</v>
      </c>
      <c r="K25" s="642" t="s">
        <v>208</v>
      </c>
      <c r="L25" s="642" t="s">
        <v>117</v>
      </c>
      <c r="M25" s="642" t="s">
        <v>194</v>
      </c>
    </row>
    <row r="26" spans="1:13" x14ac:dyDescent="0.2">
      <c r="A26" s="698"/>
      <c r="B26" s="700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</row>
    <row r="27" spans="1:13" x14ac:dyDescent="0.2">
      <c r="A27" s="447" t="s">
        <v>77</v>
      </c>
      <c r="B27" s="447"/>
      <c r="C27" s="447"/>
      <c r="D27" s="448"/>
      <c r="E27" s="411"/>
      <c r="F27" s="447"/>
      <c r="G27" s="447"/>
      <c r="H27" s="411"/>
      <c r="I27" s="368"/>
      <c r="J27" s="368"/>
      <c r="K27" s="451"/>
      <c r="L27" s="451"/>
      <c r="M27" s="451"/>
    </row>
    <row r="28" spans="1:13" x14ac:dyDescent="0.2">
      <c r="A28" s="192" t="s">
        <v>78</v>
      </c>
      <c r="B28" s="192"/>
      <c r="C28" s="192"/>
      <c r="D28" s="450"/>
      <c r="E28" s="34"/>
      <c r="F28" s="192"/>
      <c r="G28" s="192"/>
      <c r="H28" s="34"/>
      <c r="I28" s="370"/>
      <c r="J28" s="370"/>
      <c r="K28" s="453"/>
      <c r="L28" s="453"/>
      <c r="M28" s="453"/>
    </row>
    <row r="29" spans="1:13" x14ac:dyDescent="0.2">
      <c r="A29" s="192" t="s">
        <v>79</v>
      </c>
      <c r="B29" s="192"/>
      <c r="C29" s="192"/>
      <c r="D29" s="450"/>
      <c r="E29" s="34"/>
      <c r="F29" s="192"/>
      <c r="G29" s="192"/>
      <c r="H29" s="34"/>
      <c r="I29" s="370"/>
      <c r="J29" s="370"/>
      <c r="K29" s="453"/>
      <c r="L29" s="453"/>
      <c r="M29" s="453"/>
    </row>
    <row r="30" spans="1:13" x14ac:dyDescent="0.2">
      <c r="A30" s="192" t="s">
        <v>80</v>
      </c>
      <c r="B30" s="192"/>
      <c r="C30" s="192"/>
      <c r="D30" s="450"/>
      <c r="E30" s="34"/>
      <c r="F30" s="192"/>
      <c r="G30" s="192"/>
      <c r="H30" s="34"/>
      <c r="I30" s="370"/>
      <c r="J30" s="370"/>
      <c r="K30" s="453"/>
      <c r="L30" s="453"/>
      <c r="M30" s="453"/>
    </row>
    <row r="31" spans="1:13" x14ac:dyDescent="0.2">
      <c r="A31" s="192" t="s">
        <v>81</v>
      </c>
      <c r="B31" s="192"/>
      <c r="C31" s="192"/>
      <c r="D31" s="450"/>
      <c r="E31" s="34"/>
      <c r="F31" s="192"/>
      <c r="G31" s="192"/>
      <c r="H31" s="34"/>
      <c r="I31" s="370"/>
      <c r="J31" s="370"/>
      <c r="K31" s="453"/>
      <c r="L31" s="453"/>
      <c r="M31" s="453"/>
    </row>
    <row r="32" spans="1:13" x14ac:dyDescent="0.2">
      <c r="A32" s="192" t="s">
        <v>82</v>
      </c>
      <c r="B32" s="192"/>
      <c r="C32" s="192"/>
      <c r="D32" s="450"/>
      <c r="E32" s="34"/>
      <c r="F32" s="192"/>
      <c r="G32" s="192"/>
      <c r="H32" s="34"/>
      <c r="I32" s="370"/>
      <c r="J32" s="370"/>
      <c r="K32" s="453"/>
      <c r="L32" s="453"/>
      <c r="M32" s="453"/>
    </row>
    <row r="33" spans="1:13" x14ac:dyDescent="0.2">
      <c r="A33" s="192" t="s">
        <v>83</v>
      </c>
      <c r="B33" s="192"/>
      <c r="C33" s="192"/>
      <c r="D33" s="450"/>
      <c r="E33" s="34"/>
      <c r="F33" s="192"/>
      <c r="G33" s="192"/>
      <c r="H33" s="34"/>
      <c r="I33" s="370"/>
      <c r="J33" s="370"/>
      <c r="K33" s="453"/>
      <c r="L33" s="453"/>
      <c r="M33" s="453"/>
    </row>
    <row r="34" spans="1:13" x14ac:dyDescent="0.2">
      <c r="A34" s="192" t="s">
        <v>84</v>
      </c>
      <c r="B34" s="192"/>
      <c r="C34" s="192"/>
      <c r="D34" s="450"/>
      <c r="E34" s="34"/>
      <c r="F34" s="192"/>
      <c r="G34" s="192"/>
      <c r="H34" s="34"/>
      <c r="I34" s="370"/>
      <c r="J34" s="370"/>
      <c r="K34" s="453"/>
      <c r="L34" s="453"/>
      <c r="M34" s="453"/>
    </row>
    <row r="35" spans="1:13" x14ac:dyDescent="0.2">
      <c r="A35" s="192" t="s">
        <v>85</v>
      </c>
      <c r="B35" s="192"/>
      <c r="C35" s="192"/>
      <c r="D35" s="450"/>
      <c r="E35" s="34"/>
      <c r="F35" s="192"/>
      <c r="G35" s="192"/>
      <c r="H35" s="34"/>
      <c r="I35" s="370"/>
      <c r="J35" s="370"/>
      <c r="K35" s="453"/>
      <c r="L35" s="453"/>
      <c r="M35" s="453"/>
    </row>
    <row r="36" spans="1:13" x14ac:dyDescent="0.2">
      <c r="A36" s="192" t="s">
        <v>86</v>
      </c>
      <c r="B36" s="192"/>
      <c r="C36" s="192"/>
      <c r="D36" s="450"/>
      <c r="E36" s="34"/>
      <c r="F36" s="192"/>
      <c r="G36" s="192"/>
      <c r="H36" s="34"/>
      <c r="I36" s="370"/>
      <c r="J36" s="370"/>
      <c r="K36" s="453"/>
      <c r="L36" s="453"/>
      <c r="M36" s="453"/>
    </row>
    <row r="37" spans="1:13" x14ac:dyDescent="0.2">
      <c r="A37" s="192" t="s">
        <v>87</v>
      </c>
      <c r="B37" s="192"/>
      <c r="C37" s="192"/>
      <c r="D37" s="450"/>
      <c r="E37" s="34"/>
      <c r="F37" s="192"/>
      <c r="G37" s="192"/>
      <c r="H37" s="34"/>
      <c r="I37" s="370"/>
      <c r="J37" s="370"/>
      <c r="K37" s="453"/>
      <c r="L37" s="453"/>
      <c r="M37" s="453"/>
    </row>
    <row r="38" spans="1:13" x14ac:dyDescent="0.2">
      <c r="A38" s="87" t="s">
        <v>88</v>
      </c>
      <c r="B38" s="87"/>
      <c r="C38" s="87"/>
      <c r="D38" s="87"/>
      <c r="E38" s="87"/>
      <c r="F38" s="87"/>
      <c r="G38" s="87"/>
      <c r="H38" s="87"/>
      <c r="I38" s="369"/>
      <c r="J38" s="369"/>
      <c r="K38" s="452"/>
      <c r="L38" s="452"/>
      <c r="M38" s="452"/>
    </row>
    <row r="39" spans="1:13" x14ac:dyDescent="0.2">
      <c r="A39" s="86" t="s">
        <v>7</v>
      </c>
      <c r="B39" s="86"/>
      <c r="C39" s="86"/>
      <c r="D39" s="86"/>
      <c r="E39" s="86"/>
      <c r="F39" s="86"/>
      <c r="G39" s="86"/>
      <c r="H39" s="86"/>
      <c r="I39" s="242"/>
      <c r="J39" s="242"/>
      <c r="K39" s="268"/>
      <c r="L39" s="268"/>
      <c r="M39" s="268"/>
    </row>
    <row r="41" spans="1:13" ht="14.25" customHeight="1" x14ac:dyDescent="0.2">
      <c r="A41" s="696" t="s">
        <v>151</v>
      </c>
      <c r="B41" s="654" t="s">
        <v>186</v>
      </c>
      <c r="C41" s="655"/>
      <c r="D41" s="656"/>
      <c r="E41" s="654" t="s">
        <v>186</v>
      </c>
      <c r="F41" s="655"/>
      <c r="G41" s="656"/>
      <c r="H41" s="654" t="s">
        <v>186</v>
      </c>
      <c r="I41" s="655"/>
      <c r="J41" s="656"/>
      <c r="K41" s="654" t="s">
        <v>195</v>
      </c>
      <c r="L41" s="655"/>
      <c r="M41" s="656"/>
    </row>
    <row r="42" spans="1:13" x14ac:dyDescent="0.2">
      <c r="A42" s="697"/>
      <c r="B42" s="699" t="s">
        <v>208</v>
      </c>
      <c r="C42" s="642" t="s">
        <v>117</v>
      </c>
      <c r="D42" s="642" t="s">
        <v>193</v>
      </c>
      <c r="E42" s="642" t="s">
        <v>208</v>
      </c>
      <c r="F42" s="642" t="s">
        <v>117</v>
      </c>
      <c r="G42" s="642" t="s">
        <v>193</v>
      </c>
      <c r="H42" s="642" t="s">
        <v>208</v>
      </c>
      <c r="I42" s="642" t="s">
        <v>117</v>
      </c>
      <c r="J42" s="642" t="s">
        <v>193</v>
      </c>
      <c r="K42" s="642" t="s">
        <v>208</v>
      </c>
      <c r="L42" s="642" t="s">
        <v>117</v>
      </c>
      <c r="M42" s="642" t="s">
        <v>194</v>
      </c>
    </row>
    <row r="43" spans="1:13" x14ac:dyDescent="0.2">
      <c r="A43" s="698"/>
      <c r="B43" s="700"/>
      <c r="C43" s="644"/>
      <c r="D43" s="644"/>
      <c r="E43" s="644"/>
      <c r="F43" s="644"/>
      <c r="G43" s="644"/>
      <c r="H43" s="644"/>
      <c r="I43" s="644"/>
      <c r="J43" s="644"/>
      <c r="K43" s="644"/>
      <c r="L43" s="644"/>
      <c r="M43" s="644"/>
    </row>
    <row r="44" spans="1:13" x14ac:dyDescent="0.2">
      <c r="A44" s="447" t="s">
        <v>77</v>
      </c>
      <c r="B44" s="447"/>
      <c r="C44" s="447"/>
      <c r="D44" s="448"/>
      <c r="E44" s="411"/>
      <c r="F44" s="447"/>
      <c r="G44" s="447"/>
      <c r="H44" s="411"/>
      <c r="I44" s="368"/>
      <c r="J44" s="368"/>
      <c r="K44" s="451"/>
      <c r="L44" s="451"/>
      <c r="M44" s="451"/>
    </row>
    <row r="45" spans="1:13" x14ac:dyDescent="0.2">
      <c r="A45" s="192" t="s">
        <v>78</v>
      </c>
      <c r="B45" s="192"/>
      <c r="C45" s="192"/>
      <c r="D45" s="450"/>
      <c r="E45" s="34"/>
      <c r="F45" s="192"/>
      <c r="G45" s="192"/>
      <c r="H45" s="34"/>
      <c r="I45" s="370"/>
      <c r="J45" s="370"/>
      <c r="K45" s="453"/>
      <c r="L45" s="453"/>
      <c r="M45" s="453"/>
    </row>
    <row r="46" spans="1:13" x14ac:dyDescent="0.2">
      <c r="A46" s="192" t="s">
        <v>79</v>
      </c>
      <c r="B46" s="192"/>
      <c r="C46" s="192"/>
      <c r="D46" s="450"/>
      <c r="E46" s="34"/>
      <c r="F46" s="192"/>
      <c r="G46" s="192"/>
      <c r="H46" s="34"/>
      <c r="I46" s="370"/>
      <c r="J46" s="370"/>
      <c r="K46" s="453"/>
      <c r="L46" s="453"/>
      <c r="M46" s="453"/>
    </row>
    <row r="47" spans="1:13" x14ac:dyDescent="0.2">
      <c r="A47" s="192" t="s">
        <v>80</v>
      </c>
      <c r="B47" s="192"/>
      <c r="C47" s="192"/>
      <c r="D47" s="450"/>
      <c r="E47" s="34"/>
      <c r="F47" s="192"/>
      <c r="G47" s="192"/>
      <c r="H47" s="34"/>
      <c r="I47" s="370"/>
      <c r="J47" s="370"/>
      <c r="K47" s="453"/>
      <c r="L47" s="453"/>
      <c r="M47" s="453"/>
    </row>
    <row r="48" spans="1:13" x14ac:dyDescent="0.2">
      <c r="A48" s="192" t="s">
        <v>81</v>
      </c>
      <c r="B48" s="192"/>
      <c r="C48" s="192"/>
      <c r="D48" s="450"/>
      <c r="E48" s="34"/>
      <c r="F48" s="192"/>
      <c r="G48" s="192"/>
      <c r="H48" s="34"/>
      <c r="I48" s="370"/>
      <c r="J48" s="370"/>
      <c r="K48" s="453"/>
      <c r="L48" s="453"/>
      <c r="M48" s="453"/>
    </row>
    <row r="49" spans="1:13" x14ac:dyDescent="0.2">
      <c r="A49" s="192" t="s">
        <v>82</v>
      </c>
      <c r="B49" s="192"/>
      <c r="C49" s="192"/>
      <c r="D49" s="450"/>
      <c r="E49" s="34"/>
      <c r="F49" s="192"/>
      <c r="G49" s="192"/>
      <c r="H49" s="34"/>
      <c r="I49" s="370"/>
      <c r="J49" s="370"/>
      <c r="K49" s="453"/>
      <c r="L49" s="453"/>
      <c r="M49" s="453"/>
    </row>
    <row r="50" spans="1:13" x14ac:dyDescent="0.2">
      <c r="A50" s="192" t="s">
        <v>83</v>
      </c>
      <c r="B50" s="192"/>
      <c r="C50" s="192"/>
      <c r="D50" s="450"/>
      <c r="E50" s="34"/>
      <c r="F50" s="192"/>
      <c r="G50" s="192"/>
      <c r="H50" s="34"/>
      <c r="I50" s="370"/>
      <c r="J50" s="370"/>
      <c r="K50" s="453"/>
      <c r="L50" s="453"/>
      <c r="M50" s="453"/>
    </row>
    <row r="51" spans="1:13" x14ac:dyDescent="0.2">
      <c r="A51" s="192" t="s">
        <v>84</v>
      </c>
      <c r="B51" s="192"/>
      <c r="C51" s="192"/>
      <c r="D51" s="450"/>
      <c r="E51" s="34"/>
      <c r="F51" s="192"/>
      <c r="G51" s="192"/>
      <c r="H51" s="34"/>
      <c r="I51" s="370"/>
      <c r="J51" s="370"/>
      <c r="K51" s="453"/>
      <c r="L51" s="453"/>
      <c r="M51" s="453"/>
    </row>
    <row r="52" spans="1:13" x14ac:dyDescent="0.2">
      <c r="A52" s="192" t="s">
        <v>85</v>
      </c>
      <c r="B52" s="192"/>
      <c r="C52" s="192"/>
      <c r="D52" s="450"/>
      <c r="E52" s="34"/>
      <c r="F52" s="192"/>
      <c r="G52" s="192"/>
      <c r="H52" s="34"/>
      <c r="I52" s="370"/>
      <c r="J52" s="370"/>
      <c r="K52" s="453"/>
      <c r="L52" s="453"/>
      <c r="M52" s="453"/>
    </row>
    <row r="53" spans="1:13" x14ac:dyDescent="0.2">
      <c r="A53" s="192" t="s">
        <v>86</v>
      </c>
      <c r="B53" s="192"/>
      <c r="C53" s="192"/>
      <c r="D53" s="450"/>
      <c r="E53" s="34"/>
      <c r="F53" s="192"/>
      <c r="G53" s="192"/>
      <c r="H53" s="34"/>
      <c r="I53" s="370"/>
      <c r="J53" s="370"/>
      <c r="K53" s="453"/>
      <c r="L53" s="453"/>
      <c r="M53" s="453"/>
    </row>
    <row r="54" spans="1:13" x14ac:dyDescent="0.2">
      <c r="A54" s="192" t="s">
        <v>87</v>
      </c>
      <c r="B54" s="192"/>
      <c r="C54" s="192"/>
      <c r="D54" s="450"/>
      <c r="E54" s="34"/>
      <c r="F54" s="192"/>
      <c r="G54" s="192"/>
      <c r="H54" s="34"/>
      <c r="I54" s="370"/>
      <c r="J54" s="370"/>
      <c r="K54" s="453"/>
      <c r="L54" s="453"/>
      <c r="M54" s="453"/>
    </row>
    <row r="55" spans="1:13" x14ac:dyDescent="0.2">
      <c r="A55" s="192" t="s">
        <v>88</v>
      </c>
      <c r="B55" s="192"/>
      <c r="C55" s="192"/>
      <c r="D55" s="192"/>
      <c r="E55" s="192"/>
      <c r="F55" s="192"/>
      <c r="G55" s="192"/>
      <c r="H55" s="192"/>
      <c r="I55" s="370"/>
      <c r="J55" s="370"/>
      <c r="K55" s="453"/>
      <c r="L55" s="453"/>
      <c r="M55" s="453"/>
    </row>
    <row r="56" spans="1:13" x14ac:dyDescent="0.2">
      <c r="A56" s="86" t="s">
        <v>7</v>
      </c>
      <c r="B56" s="86"/>
      <c r="C56" s="86"/>
      <c r="D56" s="163"/>
      <c r="E56" s="163"/>
      <c r="F56" s="163"/>
      <c r="G56" s="163"/>
      <c r="H56" s="163"/>
      <c r="I56" s="372"/>
      <c r="J56" s="372"/>
      <c r="K56" s="279"/>
      <c r="L56" s="279"/>
      <c r="M56" s="279"/>
    </row>
    <row r="57" spans="1:13" ht="15.75" x14ac:dyDescent="0.25">
      <c r="A57" s="21" t="s">
        <v>121</v>
      </c>
      <c r="B57" s="31"/>
      <c r="C57" s="31"/>
      <c r="D57" s="128"/>
      <c r="E57" s="128"/>
      <c r="F57" s="128"/>
      <c r="G57" s="128"/>
      <c r="H57" s="128"/>
      <c r="I57" s="373"/>
      <c r="J57" s="373"/>
      <c r="K57" s="128"/>
      <c r="L57" s="128"/>
      <c r="M57" s="128"/>
    </row>
    <row r="58" spans="1:13" ht="15.75" x14ac:dyDescent="0.25">
      <c r="A58" s="493" t="s">
        <v>209</v>
      </c>
      <c r="B58" s="21"/>
      <c r="C58" s="21"/>
      <c r="D58" s="129"/>
      <c r="E58" s="129"/>
      <c r="F58" s="129"/>
      <c r="G58" s="129"/>
      <c r="H58" s="129"/>
      <c r="I58" s="374"/>
      <c r="J58" s="374"/>
      <c r="K58" s="129"/>
      <c r="L58" s="129"/>
      <c r="M58" s="129"/>
    </row>
    <row r="60" spans="1:13" s="27" customFormat="1" ht="15.75" x14ac:dyDescent="0.25">
      <c r="A60" s="27" t="s">
        <v>161</v>
      </c>
      <c r="G60" s="342"/>
    </row>
    <row r="61" spans="1:13" ht="15.75" x14ac:dyDescent="0.25">
      <c r="A61" s="12"/>
      <c r="B61" s="12"/>
      <c r="C61" s="12"/>
      <c r="D61" s="12"/>
      <c r="E61" s="12"/>
      <c r="F61" s="12"/>
      <c r="G61" s="12"/>
      <c r="H61" s="12"/>
      <c r="I61" s="346"/>
      <c r="K61" s="114"/>
    </row>
    <row r="62" spans="1:13" x14ac:dyDescent="0.2">
      <c r="D62" s="114"/>
      <c r="E62" s="114"/>
      <c r="F62" s="114"/>
      <c r="G62" s="114"/>
      <c r="H62" s="114"/>
      <c r="K62" s="114"/>
    </row>
    <row r="63" spans="1:13" ht="18.75" x14ac:dyDescent="0.3">
      <c r="D63" s="125"/>
      <c r="E63" s="125"/>
      <c r="F63" s="125"/>
      <c r="G63" s="125"/>
      <c r="H63" s="125"/>
      <c r="I63" s="125"/>
      <c r="J63" s="125"/>
      <c r="K63" s="125"/>
    </row>
    <row r="64" spans="1:13" ht="15.75" x14ac:dyDescent="0.25">
      <c r="E64" s="12"/>
    </row>
  </sheetData>
  <mergeCells count="43">
    <mergeCell ref="A41:A43"/>
    <mergeCell ref="A7:A8"/>
    <mergeCell ref="B7:D7"/>
    <mergeCell ref="E7:G7"/>
    <mergeCell ref="H7:J7"/>
    <mergeCell ref="B41:D41"/>
    <mergeCell ref="E41:G41"/>
    <mergeCell ref="H41:J41"/>
    <mergeCell ref="K7:M7"/>
    <mergeCell ref="I25:I26"/>
    <mergeCell ref="J25:J26"/>
    <mergeCell ref="K25:K26"/>
    <mergeCell ref="L25:L26"/>
    <mergeCell ref="M25:M26"/>
    <mergeCell ref="K41:M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A5:M5"/>
    <mergeCell ref="A2:M2"/>
    <mergeCell ref="A3:M3"/>
    <mergeCell ref="A4:M4"/>
    <mergeCell ref="A24:A26"/>
    <mergeCell ref="B24:D24"/>
    <mergeCell ref="E24:G24"/>
    <mergeCell ref="H24:J24"/>
    <mergeCell ref="K24:M24"/>
    <mergeCell ref="B25:B26"/>
    <mergeCell ref="C25:C26"/>
    <mergeCell ref="D25:D26"/>
    <mergeCell ref="E25:E26"/>
    <mergeCell ref="F25:F26"/>
    <mergeCell ref="G25:G26"/>
    <mergeCell ref="H25:H26"/>
  </mergeCells>
  <pageMargins left="0.7" right="0.7" top="0.75" bottom="0.75" header="0.3" footer="0.3"/>
  <pageSetup scale="81" orientation="landscape" horizontalDpi="4294967293" r:id="rId1"/>
  <rowBreaks count="1" manualBreakCount="1">
    <brk id="40" max="12" man="1"/>
  </rowBreaks>
  <colBreaks count="1" manualBreakCount="1">
    <brk id="13" max="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30" zoomScaleNormal="80" zoomScaleSheetLayoutView="130" workbookViewId="0">
      <selection activeCell="B20" sqref="B20:B21"/>
    </sheetView>
  </sheetViews>
  <sheetFormatPr defaultColWidth="11.42578125" defaultRowHeight="12.75" x14ac:dyDescent="0.2"/>
  <cols>
    <col min="1" max="1" width="4.28515625" style="2" customWidth="1"/>
    <col min="2" max="2" width="32.42578125" style="2" customWidth="1"/>
    <col min="3" max="3" width="17.42578125" style="2" customWidth="1"/>
    <col min="4" max="4" width="16.7109375" style="2" customWidth="1"/>
    <col min="5" max="5" width="16" style="2" customWidth="1"/>
    <col min="6" max="6" width="18" style="2" customWidth="1"/>
    <col min="7" max="7" width="17.42578125" style="2" customWidth="1"/>
    <col min="8" max="8" width="20.7109375" style="2" customWidth="1"/>
    <col min="9" max="9" width="11.42578125" style="2" customWidth="1"/>
    <col min="10" max="10" width="13.28515625" style="2" bestFit="1" customWidth="1"/>
    <col min="11" max="16384" width="11.42578125" style="2"/>
  </cols>
  <sheetData>
    <row r="1" spans="1:10" ht="10.5" customHeight="1" x14ac:dyDescent="0.2"/>
    <row r="2" spans="1:10" s="114" customFormat="1" ht="14.25" x14ac:dyDescent="0.2">
      <c r="A2" s="650" t="s">
        <v>0</v>
      </c>
      <c r="B2" s="650"/>
      <c r="C2" s="650"/>
      <c r="D2" s="650"/>
      <c r="E2" s="650"/>
      <c r="F2" s="650"/>
      <c r="G2" s="240"/>
      <c r="H2" s="240"/>
    </row>
    <row r="3" spans="1:10" s="114" customFormat="1" ht="14.25" x14ac:dyDescent="0.2">
      <c r="A3" s="650" t="s">
        <v>191</v>
      </c>
      <c r="B3" s="650"/>
      <c r="C3" s="650"/>
      <c r="D3" s="650"/>
      <c r="E3" s="650"/>
      <c r="F3" s="650"/>
      <c r="G3" s="240"/>
      <c r="H3" s="240"/>
    </row>
    <row r="4" spans="1:10" s="114" customFormat="1" ht="15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188"/>
      <c r="H4" s="240"/>
    </row>
    <row r="5" spans="1:10" s="114" customFormat="1" ht="15" x14ac:dyDescent="0.25">
      <c r="A5" s="653" t="s">
        <v>238</v>
      </c>
      <c r="B5" s="653"/>
      <c r="C5" s="653"/>
      <c r="D5" s="653"/>
      <c r="E5" s="653"/>
      <c r="F5" s="653"/>
      <c r="G5" s="188"/>
    </row>
    <row r="6" spans="1:10" s="114" customFormat="1" ht="15" x14ac:dyDescent="0.25">
      <c r="A6" s="320"/>
      <c r="B6" s="320"/>
      <c r="C6" s="320"/>
      <c r="D6" s="320"/>
      <c r="E6" s="320"/>
      <c r="F6" s="320"/>
      <c r="G6" s="320"/>
    </row>
    <row r="7" spans="1:10" s="114" customFormat="1" ht="30.75" customHeight="1" x14ac:dyDescent="0.2">
      <c r="A7" s="647" t="s">
        <v>8</v>
      </c>
      <c r="B7" s="647" t="s">
        <v>2</v>
      </c>
      <c r="C7" s="647" t="s">
        <v>190</v>
      </c>
      <c r="D7" s="647" t="s">
        <v>190</v>
      </c>
      <c r="E7" s="647" t="s">
        <v>190</v>
      </c>
      <c r="F7" s="647" t="s">
        <v>197</v>
      </c>
      <c r="G7" s="118"/>
      <c r="H7" s="141"/>
    </row>
    <row r="8" spans="1:10" s="114" customFormat="1" ht="12.75" customHeight="1" x14ac:dyDescent="0.2">
      <c r="A8" s="648"/>
      <c r="B8" s="648"/>
      <c r="C8" s="648"/>
      <c r="D8" s="648"/>
      <c r="E8" s="648"/>
      <c r="F8" s="648"/>
      <c r="G8" s="118"/>
      <c r="H8" s="119"/>
    </row>
    <row r="9" spans="1:10" s="114" customFormat="1" ht="15" x14ac:dyDescent="0.25">
      <c r="A9" s="94">
        <v>1</v>
      </c>
      <c r="B9" s="94">
        <v>2</v>
      </c>
      <c r="C9" s="94">
        <v>3</v>
      </c>
      <c r="D9" s="94">
        <v>4</v>
      </c>
      <c r="E9" s="94">
        <v>5</v>
      </c>
      <c r="F9" s="94">
        <v>6</v>
      </c>
      <c r="G9" s="120"/>
      <c r="H9" s="121"/>
      <c r="J9" s="122"/>
    </row>
    <row r="10" spans="1:10" s="114" customFormat="1" ht="15" x14ac:dyDescent="0.25">
      <c r="A10" s="94">
        <v>1</v>
      </c>
      <c r="B10" s="454"/>
      <c r="C10" s="454"/>
      <c r="D10" s="159"/>
      <c r="E10" s="159"/>
      <c r="F10" s="159"/>
      <c r="G10" s="123"/>
      <c r="H10" s="121"/>
    </row>
    <row r="11" spans="1:10" s="114" customFormat="1" ht="15" x14ac:dyDescent="0.25">
      <c r="A11" s="36">
        <v>2</v>
      </c>
      <c r="B11" s="431"/>
      <c r="C11" s="431"/>
      <c r="D11" s="185"/>
      <c r="E11" s="185"/>
      <c r="F11" s="185"/>
      <c r="G11" s="120"/>
      <c r="H11" s="121"/>
      <c r="J11" s="138"/>
    </row>
    <row r="12" spans="1:10" s="114" customFormat="1" ht="15" x14ac:dyDescent="0.25">
      <c r="A12" s="36">
        <v>3</v>
      </c>
      <c r="B12" s="431"/>
      <c r="C12" s="431"/>
      <c r="D12" s="185"/>
      <c r="E12" s="185"/>
      <c r="F12" s="185"/>
      <c r="G12" s="120"/>
      <c r="H12" s="121"/>
      <c r="J12" s="138"/>
    </row>
    <row r="13" spans="1:10" s="114" customFormat="1" ht="15" x14ac:dyDescent="0.25">
      <c r="A13" s="36">
        <v>4</v>
      </c>
      <c r="B13" s="431"/>
      <c r="C13" s="431"/>
      <c r="D13" s="185"/>
      <c r="E13" s="185"/>
      <c r="F13" s="185"/>
      <c r="G13" s="120"/>
      <c r="H13" s="121"/>
    </row>
    <row r="14" spans="1:10" s="114" customFormat="1" ht="15" x14ac:dyDescent="0.25">
      <c r="A14" s="36">
        <v>5</v>
      </c>
      <c r="B14" s="431"/>
      <c r="C14" s="431"/>
      <c r="D14" s="185"/>
      <c r="E14" s="185"/>
      <c r="F14" s="185"/>
      <c r="G14" s="120"/>
      <c r="H14" s="121"/>
    </row>
    <row r="15" spans="1:10" s="114" customFormat="1" ht="15" x14ac:dyDescent="0.25">
      <c r="A15" s="73">
        <v>6</v>
      </c>
      <c r="B15" s="220"/>
      <c r="C15" s="220"/>
      <c r="D15" s="455"/>
      <c r="E15" s="455"/>
      <c r="F15" s="455"/>
      <c r="G15" s="124"/>
      <c r="H15" s="121"/>
    </row>
    <row r="16" spans="1:10" s="114" customFormat="1" ht="15" x14ac:dyDescent="0.25">
      <c r="A16" s="36">
        <v>7</v>
      </c>
      <c r="B16" s="220"/>
      <c r="C16" s="220"/>
      <c r="D16" s="455"/>
      <c r="E16" s="455"/>
      <c r="F16" s="455"/>
      <c r="G16" s="124"/>
      <c r="H16" s="121"/>
    </row>
    <row r="17" spans="1:8" s="114" customFormat="1" ht="15" x14ac:dyDescent="0.25">
      <c r="A17" s="73">
        <v>8</v>
      </c>
      <c r="B17" s="220"/>
      <c r="C17" s="220"/>
      <c r="D17" s="455"/>
      <c r="E17" s="455"/>
      <c r="F17" s="455"/>
      <c r="G17" s="124"/>
      <c r="H17" s="121"/>
    </row>
    <row r="18" spans="1:8" s="114" customFormat="1" ht="15" x14ac:dyDescent="0.25">
      <c r="A18" s="36">
        <v>9</v>
      </c>
      <c r="B18" s="220"/>
      <c r="C18" s="220"/>
      <c r="D18" s="455"/>
      <c r="E18" s="455"/>
      <c r="F18" s="455"/>
      <c r="G18" s="124"/>
      <c r="H18" s="121"/>
    </row>
    <row r="19" spans="1:8" s="114" customFormat="1" ht="15" x14ac:dyDescent="0.25">
      <c r="A19" s="73">
        <v>10</v>
      </c>
      <c r="B19" s="220"/>
      <c r="C19" s="220"/>
      <c r="D19" s="455"/>
      <c r="E19" s="455"/>
      <c r="F19" s="455"/>
      <c r="G19" s="124"/>
      <c r="H19" s="121"/>
    </row>
    <row r="20" spans="1:8" s="114" customFormat="1" ht="15" x14ac:dyDescent="0.25">
      <c r="A20" s="37"/>
      <c r="B20" s="184" t="s">
        <v>7</v>
      </c>
      <c r="C20" s="184"/>
      <c r="D20" s="160"/>
      <c r="E20" s="160"/>
      <c r="F20" s="160"/>
    </row>
    <row r="21" spans="1:8" s="27" customFormat="1" ht="15.75" x14ac:dyDescent="0.25">
      <c r="A21" s="114"/>
      <c r="B21" s="114"/>
      <c r="C21" s="114"/>
      <c r="D21" s="114"/>
      <c r="E21" s="114"/>
      <c r="F21" s="114"/>
      <c r="G21" s="342"/>
    </row>
    <row r="22" spans="1:8" s="114" customFormat="1" ht="15.75" x14ac:dyDescent="0.25">
      <c r="A22" s="27" t="s">
        <v>161</v>
      </c>
      <c r="B22" s="27"/>
      <c r="C22" s="27"/>
      <c r="D22" s="27"/>
      <c r="E22" s="27"/>
      <c r="F22" s="27"/>
    </row>
    <row r="23" spans="1:8" s="114" customFormat="1" ht="15.75" x14ac:dyDescent="0.25">
      <c r="B23" s="12"/>
      <c r="C23" s="12"/>
      <c r="D23" s="12"/>
      <c r="E23" s="12"/>
      <c r="F23" s="267"/>
    </row>
    <row r="24" spans="1:8" ht="15.75" x14ac:dyDescent="0.25">
      <c r="A24" s="114"/>
      <c r="B24" s="114"/>
      <c r="C24" s="114"/>
      <c r="D24" s="12"/>
      <c r="E24" s="114"/>
      <c r="F24" s="114"/>
    </row>
  </sheetData>
  <mergeCells count="10">
    <mergeCell ref="A2:F2"/>
    <mergeCell ref="A3:F3"/>
    <mergeCell ref="A7:A8"/>
    <mergeCell ref="B7:B8"/>
    <mergeCell ref="D7:D8"/>
    <mergeCell ref="E7:E8"/>
    <mergeCell ref="C7:C8"/>
    <mergeCell ref="F7:F8"/>
    <mergeCell ref="A4:F4"/>
    <mergeCell ref="A5:F5"/>
  </mergeCells>
  <phoneticPr fontId="27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view="pageBreakPreview" zoomScale="145" zoomScaleNormal="100" zoomScaleSheetLayoutView="145" workbookViewId="0">
      <selection activeCell="G16" sqref="G16"/>
    </sheetView>
  </sheetViews>
  <sheetFormatPr defaultColWidth="11.42578125" defaultRowHeight="12.75" x14ac:dyDescent="0.2"/>
  <cols>
    <col min="1" max="1" width="4.28515625" style="2" customWidth="1"/>
    <col min="2" max="2" width="25.42578125" style="2" customWidth="1"/>
    <col min="3" max="3" width="19.5703125" style="2" customWidth="1"/>
    <col min="4" max="4" width="18.28515625" style="2" customWidth="1"/>
    <col min="5" max="5" width="17.5703125" style="2" customWidth="1"/>
    <col min="6" max="6" width="18.140625" style="2" customWidth="1"/>
    <col min="7" max="8" width="12" style="2" customWidth="1"/>
    <col min="9" max="16384" width="11.42578125" style="2"/>
  </cols>
  <sheetData>
    <row r="2" spans="1:8" ht="14.25" x14ac:dyDescent="0.2">
      <c r="A2" s="627" t="s">
        <v>0</v>
      </c>
      <c r="B2" s="627"/>
      <c r="C2" s="627"/>
      <c r="D2" s="627"/>
      <c r="E2" s="627"/>
      <c r="F2" s="627"/>
      <c r="G2" s="102"/>
      <c r="H2" s="102"/>
    </row>
    <row r="3" spans="1:8" ht="14.25" x14ac:dyDescent="0.2">
      <c r="A3" s="627" t="s">
        <v>192</v>
      </c>
      <c r="B3" s="627"/>
      <c r="C3" s="627"/>
      <c r="D3" s="627"/>
      <c r="E3" s="627"/>
      <c r="F3" s="627"/>
      <c r="G3" s="102"/>
      <c r="H3" s="102"/>
    </row>
    <row r="4" spans="1:8" ht="15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102"/>
      <c r="H4" s="102"/>
    </row>
    <row r="5" spans="1:8" ht="15" x14ac:dyDescent="0.25">
      <c r="A5" s="653" t="s">
        <v>238</v>
      </c>
      <c r="B5" s="653"/>
      <c r="C5" s="653"/>
      <c r="D5" s="653"/>
      <c r="E5" s="653"/>
      <c r="F5" s="653"/>
      <c r="G5" s="102"/>
      <c r="H5" s="102"/>
    </row>
    <row r="7" spans="1:8" ht="39" customHeight="1" x14ac:dyDescent="0.2">
      <c r="A7" s="561" t="s">
        <v>8</v>
      </c>
      <c r="B7" s="561" t="s">
        <v>2</v>
      </c>
      <c r="C7" s="562" t="s">
        <v>190</v>
      </c>
      <c r="D7" s="562" t="s">
        <v>190</v>
      </c>
      <c r="E7" s="562" t="s">
        <v>190</v>
      </c>
      <c r="F7" s="562" t="s">
        <v>197</v>
      </c>
    </row>
    <row r="8" spans="1:8" ht="12.75" customHeight="1" x14ac:dyDescent="0.25">
      <c r="A8" s="6">
        <v>1</v>
      </c>
      <c r="B8" s="6">
        <v>2</v>
      </c>
      <c r="C8" s="316">
        <v>3</v>
      </c>
      <c r="D8" s="6">
        <v>4</v>
      </c>
      <c r="E8" s="6">
        <v>5</v>
      </c>
      <c r="F8" s="6">
        <v>6</v>
      </c>
    </row>
    <row r="9" spans="1:8" ht="15" x14ac:dyDescent="0.25">
      <c r="A9" s="219">
        <v>1</v>
      </c>
      <c r="B9" s="217"/>
      <c r="C9" s="217"/>
      <c r="D9" s="218"/>
      <c r="E9" s="218"/>
      <c r="F9" s="218"/>
      <c r="G9" s="88"/>
    </row>
    <row r="10" spans="1:8" ht="15" x14ac:dyDescent="0.25">
      <c r="A10" s="97">
        <v>2</v>
      </c>
      <c r="B10" s="375"/>
      <c r="C10" s="375"/>
      <c r="D10" s="376"/>
      <c r="E10" s="377"/>
      <c r="F10" s="378"/>
      <c r="G10" s="89"/>
    </row>
    <row r="11" spans="1:8" ht="15" x14ac:dyDescent="0.25">
      <c r="A11" s="219">
        <v>3</v>
      </c>
      <c r="B11" s="379"/>
      <c r="C11" s="379"/>
      <c r="D11" s="380"/>
      <c r="E11" s="381"/>
      <c r="F11" s="381"/>
      <c r="G11" s="89"/>
    </row>
    <row r="12" spans="1:8" ht="15" x14ac:dyDescent="0.25">
      <c r="A12" s="97">
        <v>4</v>
      </c>
      <c r="B12" s="379"/>
      <c r="C12" s="379"/>
      <c r="D12" s="380"/>
      <c r="E12" s="381"/>
      <c r="F12" s="381"/>
      <c r="G12" s="89"/>
    </row>
    <row r="13" spans="1:8" ht="15" x14ac:dyDescent="0.25">
      <c r="A13" s="219">
        <v>5</v>
      </c>
      <c r="B13" s="379"/>
      <c r="C13" s="379"/>
      <c r="D13" s="380"/>
      <c r="E13" s="381"/>
      <c r="F13" s="381"/>
      <c r="G13" s="89"/>
    </row>
    <row r="14" spans="1:8" ht="15" x14ac:dyDescent="0.25">
      <c r="A14" s="97">
        <v>6</v>
      </c>
      <c r="B14" s="214"/>
      <c r="C14" s="214"/>
      <c r="D14" s="215"/>
      <c r="E14" s="216"/>
      <c r="F14" s="216"/>
      <c r="G14" s="89"/>
    </row>
    <row r="15" spans="1:8" ht="15" x14ac:dyDescent="0.25">
      <c r="A15" s="219">
        <v>7</v>
      </c>
      <c r="B15" s="214"/>
      <c r="C15" s="214"/>
      <c r="D15" s="215"/>
      <c r="E15" s="216"/>
      <c r="F15" s="216"/>
      <c r="G15" s="89"/>
    </row>
    <row r="16" spans="1:8" ht="15" x14ac:dyDescent="0.25">
      <c r="A16" s="97">
        <v>8</v>
      </c>
      <c r="B16" s="214"/>
      <c r="C16" s="214"/>
      <c r="D16" s="215"/>
      <c r="E16" s="216"/>
      <c r="F16" s="216"/>
      <c r="G16" s="89"/>
    </row>
    <row r="17" spans="1:7" ht="15" x14ac:dyDescent="0.25">
      <c r="A17" s="219">
        <v>9</v>
      </c>
      <c r="B17" s="214"/>
      <c r="C17" s="214"/>
      <c r="D17" s="215"/>
      <c r="E17" s="216"/>
      <c r="F17" s="216"/>
      <c r="G17" s="89"/>
    </row>
    <row r="18" spans="1:7" ht="15" x14ac:dyDescent="0.25">
      <c r="A18" s="97">
        <v>10</v>
      </c>
      <c r="B18" s="214"/>
      <c r="C18" s="214"/>
      <c r="D18" s="215"/>
      <c r="E18" s="216"/>
      <c r="F18" s="216"/>
      <c r="G18" s="89"/>
    </row>
    <row r="19" spans="1:7" ht="15" x14ac:dyDescent="0.25">
      <c r="A19" s="37"/>
      <c r="B19" s="184" t="s">
        <v>7</v>
      </c>
      <c r="C19" s="184"/>
      <c r="D19" s="161"/>
      <c r="E19" s="161"/>
      <c r="F19" s="161"/>
      <c r="G19" s="9"/>
    </row>
    <row r="21" spans="1:7" s="27" customFormat="1" ht="15.75" x14ac:dyDescent="0.25">
      <c r="A21" s="27" t="s">
        <v>161</v>
      </c>
      <c r="G21" s="342"/>
    </row>
    <row r="24" spans="1:7" ht="15.75" x14ac:dyDescent="0.25">
      <c r="D24" s="12"/>
    </row>
  </sheetData>
  <mergeCells count="4">
    <mergeCell ref="A2:F2"/>
    <mergeCell ref="A3:F3"/>
    <mergeCell ref="A4:F4"/>
    <mergeCell ref="A5:F5"/>
  </mergeCells>
  <phoneticPr fontId="27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9"/>
  <sheetViews>
    <sheetView view="pageBreakPreview" zoomScale="85" zoomScaleNormal="100" zoomScaleSheetLayoutView="85" workbookViewId="0">
      <selection activeCell="J3" sqref="J3"/>
    </sheetView>
  </sheetViews>
  <sheetFormatPr defaultColWidth="11.42578125" defaultRowHeight="12.75" x14ac:dyDescent="0.2"/>
  <cols>
    <col min="1" max="1" width="5.42578125" style="2" customWidth="1"/>
    <col min="2" max="2" width="37.140625" style="2" customWidth="1"/>
    <col min="3" max="3" width="7.5703125" style="2" bestFit="1" customWidth="1"/>
    <col min="4" max="4" width="12.7109375" style="2" customWidth="1"/>
    <col min="5" max="5" width="11.42578125" style="2" customWidth="1"/>
    <col min="6" max="6" width="14.42578125" style="2" customWidth="1"/>
    <col min="7" max="16384" width="11.42578125" style="2"/>
  </cols>
  <sheetData>
    <row r="2" spans="1:10" ht="15.75" x14ac:dyDescent="0.25">
      <c r="A2" s="626" t="s">
        <v>0</v>
      </c>
      <c r="B2" s="626"/>
      <c r="C2" s="626"/>
      <c r="D2" s="626"/>
      <c r="E2" s="626"/>
      <c r="F2" s="626"/>
      <c r="G2" s="626"/>
      <c r="H2" s="626"/>
      <c r="I2" s="626"/>
    </row>
    <row r="3" spans="1:10" ht="15.75" x14ac:dyDescent="0.25">
      <c r="A3" s="626" t="s">
        <v>249</v>
      </c>
      <c r="B3" s="626"/>
      <c r="C3" s="626"/>
      <c r="D3" s="626"/>
      <c r="E3" s="626"/>
      <c r="F3" s="626"/>
      <c r="G3" s="626"/>
      <c r="H3" s="626"/>
      <c r="I3" s="626"/>
    </row>
    <row r="4" spans="1:10" ht="15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653"/>
      <c r="H4" s="653"/>
      <c r="I4" s="653"/>
    </row>
    <row r="5" spans="1:10" ht="15" x14ac:dyDescent="0.25">
      <c r="A5" s="653" t="s">
        <v>238</v>
      </c>
      <c r="B5" s="653"/>
      <c r="C5" s="653"/>
      <c r="D5" s="653"/>
      <c r="E5" s="653"/>
      <c r="F5" s="653"/>
      <c r="G5" s="653"/>
      <c r="H5" s="653"/>
      <c r="I5" s="653"/>
    </row>
    <row r="6" spans="1:10" ht="15" x14ac:dyDescent="0.25">
      <c r="A6" s="320"/>
      <c r="B6" s="320"/>
      <c r="C6" s="320"/>
      <c r="D6" s="320"/>
      <c r="E6" s="320"/>
      <c r="F6" s="320"/>
    </row>
    <row r="7" spans="1:10" ht="55.5" customHeight="1" x14ac:dyDescent="0.2">
      <c r="A7" s="563" t="s">
        <v>8</v>
      </c>
      <c r="B7" s="563" t="s">
        <v>2</v>
      </c>
      <c r="C7" s="563" t="s">
        <v>9</v>
      </c>
      <c r="D7" s="564" t="s">
        <v>15</v>
      </c>
      <c r="E7" s="561" t="s">
        <v>201</v>
      </c>
      <c r="F7" s="564" t="s">
        <v>190</v>
      </c>
      <c r="G7" s="564" t="s">
        <v>190</v>
      </c>
      <c r="H7" s="564" t="s">
        <v>190</v>
      </c>
      <c r="I7" s="564" t="s">
        <v>202</v>
      </c>
      <c r="J7" s="101"/>
    </row>
    <row r="8" spans="1:10" ht="12.75" customHeight="1" x14ac:dyDescent="0.2">
      <c r="A8" s="283">
        <v>1</v>
      </c>
      <c r="B8" s="283">
        <v>2</v>
      </c>
      <c r="C8" s="283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10" ht="15" customHeight="1" x14ac:dyDescent="0.2">
      <c r="A9" s="54">
        <v>1</v>
      </c>
      <c r="B9" s="565"/>
      <c r="C9" s="54"/>
      <c r="D9" s="154"/>
      <c r="E9" s="154"/>
      <c r="F9" s="154"/>
      <c r="G9" s="154"/>
      <c r="H9" s="154"/>
      <c r="I9" s="154"/>
    </row>
    <row r="10" spans="1:10" ht="15.75" customHeight="1" x14ac:dyDescent="0.2">
      <c r="A10" s="54">
        <v>2</v>
      </c>
      <c r="B10" s="566"/>
      <c r="C10" s="54"/>
      <c r="D10" s="154"/>
      <c r="E10" s="154"/>
      <c r="F10" s="154"/>
      <c r="G10" s="154"/>
      <c r="H10" s="154"/>
      <c r="I10" s="154"/>
    </row>
    <row r="11" spans="1:10" ht="15" customHeight="1" x14ac:dyDescent="0.2">
      <c r="A11" s="54">
        <v>3</v>
      </c>
      <c r="B11" s="565"/>
      <c r="C11" s="54"/>
      <c r="D11" s="154"/>
      <c r="E11" s="154"/>
      <c r="F11" s="154"/>
      <c r="G11" s="154"/>
      <c r="H11" s="154"/>
      <c r="I11" s="154"/>
    </row>
    <row r="12" spans="1:10" ht="15" customHeight="1" x14ac:dyDescent="0.2">
      <c r="A12" s="54">
        <v>4</v>
      </c>
      <c r="B12" s="565"/>
      <c r="C12" s="54"/>
      <c r="D12" s="154"/>
      <c r="E12" s="154"/>
      <c r="F12" s="154"/>
      <c r="G12" s="154"/>
      <c r="H12" s="154"/>
      <c r="I12" s="154"/>
    </row>
    <row r="13" spans="1:10" ht="15" customHeight="1" x14ac:dyDescent="0.2">
      <c r="A13" s="54">
        <v>5</v>
      </c>
      <c r="B13" s="565"/>
      <c r="C13" s="54"/>
      <c r="D13" s="154"/>
      <c r="E13" s="154"/>
      <c r="F13" s="154"/>
      <c r="G13" s="154"/>
      <c r="H13" s="154"/>
      <c r="I13" s="154"/>
    </row>
    <row r="14" spans="1:10" ht="15" customHeight="1" x14ac:dyDescent="0.2">
      <c r="A14" s="54">
        <v>6</v>
      </c>
      <c r="B14" s="565"/>
      <c r="C14" s="54"/>
      <c r="D14" s="154"/>
      <c r="E14" s="154"/>
      <c r="F14" s="154"/>
      <c r="G14" s="154"/>
      <c r="H14" s="154"/>
      <c r="I14" s="154"/>
    </row>
    <row r="15" spans="1:10" ht="15" customHeight="1" x14ac:dyDescent="0.2">
      <c r="A15" s="54">
        <v>7</v>
      </c>
      <c r="B15" s="565"/>
      <c r="C15" s="54"/>
      <c r="D15" s="154"/>
      <c r="E15" s="154"/>
      <c r="F15" s="154"/>
      <c r="G15" s="154"/>
      <c r="H15" s="154"/>
      <c r="I15" s="154"/>
    </row>
    <row r="16" spans="1:10" ht="15" customHeight="1" x14ac:dyDescent="0.2">
      <c r="A16" s="54">
        <v>8</v>
      </c>
      <c r="B16" s="565"/>
      <c r="C16" s="54"/>
      <c r="D16" s="154"/>
      <c r="E16" s="154"/>
      <c r="F16" s="154"/>
      <c r="G16" s="154"/>
      <c r="H16" s="154"/>
      <c r="I16" s="154"/>
    </row>
    <row r="17" spans="1:9" ht="15" customHeight="1" x14ac:dyDescent="0.2">
      <c r="A17" s="54">
        <v>9</v>
      </c>
      <c r="B17" s="565"/>
      <c r="C17" s="54"/>
      <c r="D17" s="154"/>
      <c r="E17" s="154"/>
      <c r="F17" s="154"/>
      <c r="G17" s="154"/>
      <c r="H17" s="154"/>
      <c r="I17" s="154"/>
    </row>
    <row r="18" spans="1:9" ht="15" customHeight="1" x14ac:dyDescent="0.2">
      <c r="A18" s="54">
        <v>10</v>
      </c>
      <c r="B18" s="565"/>
      <c r="C18" s="54"/>
      <c r="D18" s="154"/>
      <c r="E18" s="154"/>
      <c r="F18" s="154"/>
      <c r="G18" s="154"/>
      <c r="H18" s="154"/>
      <c r="I18" s="154"/>
    </row>
    <row r="19" spans="1:9" ht="15" customHeight="1" x14ac:dyDescent="0.2">
      <c r="A19" s="54"/>
      <c r="B19" s="394" t="s">
        <v>7</v>
      </c>
      <c r="C19" s="54"/>
      <c r="D19" s="154"/>
      <c r="E19" s="154"/>
      <c r="F19" s="154"/>
      <c r="G19" s="154"/>
      <c r="H19" s="154"/>
      <c r="I19" s="154"/>
    </row>
    <row r="20" spans="1:9" ht="15" customHeight="1" x14ac:dyDescent="0.25">
      <c r="A20" s="39"/>
      <c r="B20" s="23"/>
      <c r="C20" s="23"/>
      <c r="D20" s="23"/>
      <c r="E20" s="23"/>
      <c r="F20" s="23"/>
      <c r="G20" s="23"/>
      <c r="H20" s="23"/>
      <c r="I20" s="23"/>
    </row>
    <row r="21" spans="1:9" s="27" customFormat="1" ht="15.75" x14ac:dyDescent="0.25">
      <c r="A21" s="27" t="s">
        <v>161</v>
      </c>
      <c r="G21" s="342"/>
    </row>
    <row r="22" spans="1:9" ht="15" customHeight="1" x14ac:dyDescent="0.25">
      <c r="A22" s="22"/>
      <c r="B22" s="35"/>
      <c r="C22" s="35"/>
      <c r="D22" s="35"/>
      <c r="E22" s="35"/>
      <c r="F22" s="35"/>
      <c r="G22" s="35"/>
      <c r="H22" s="35"/>
      <c r="I22" s="35"/>
    </row>
    <row r="23" spans="1:9" ht="14.2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</row>
    <row r="24" spans="1:9" ht="12.75" customHeight="1" x14ac:dyDescent="0.2"/>
    <row r="25" spans="1:9" ht="28.5" customHeight="1" x14ac:dyDescent="0.2"/>
    <row r="26" spans="1:9" ht="12.75" customHeight="1" x14ac:dyDescent="0.2"/>
    <row r="27" spans="1:9" ht="18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</sheetData>
  <mergeCells count="4">
    <mergeCell ref="A2:I2"/>
    <mergeCell ref="A3:I3"/>
    <mergeCell ref="A4:I4"/>
    <mergeCell ref="A5:I5"/>
  </mergeCells>
  <phoneticPr fontId="0" type="noConversion"/>
  <pageMargins left="0.59055118110236227" right="0.19685039370078741" top="0.39370078740157483" bottom="0.39370078740157483" header="0.31496062992125984" footer="0.31496062992125984"/>
  <pageSetup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view="pageBreakPreview" zoomScaleNormal="100" zoomScaleSheetLayoutView="100" workbookViewId="0">
      <selection activeCell="J3" sqref="J3"/>
    </sheetView>
  </sheetViews>
  <sheetFormatPr defaultColWidth="11.42578125" defaultRowHeight="12.75" x14ac:dyDescent="0.2"/>
  <cols>
    <col min="1" max="1" width="3.42578125" style="165" bestFit="1" customWidth="1"/>
    <col min="2" max="2" width="24.5703125" style="2" customWidth="1"/>
    <col min="3" max="3" width="7" style="2" bestFit="1" customWidth="1"/>
    <col min="4" max="4" width="10" style="2" customWidth="1"/>
    <col min="5" max="5" width="12" style="2" customWidth="1"/>
    <col min="6" max="6" width="11.7109375" style="2" customWidth="1"/>
    <col min="7" max="7" width="12" style="2" bestFit="1" customWidth="1"/>
    <col min="8" max="8" width="12.28515625" style="2" customWidth="1"/>
    <col min="9" max="9" width="11.85546875" style="2" customWidth="1"/>
    <col min="10" max="16384" width="11.42578125" style="2"/>
  </cols>
  <sheetData>
    <row r="2" spans="1:11" ht="15.75" x14ac:dyDescent="0.25">
      <c r="A2" s="626" t="s">
        <v>0</v>
      </c>
      <c r="B2" s="626"/>
      <c r="C2" s="626"/>
      <c r="D2" s="626"/>
      <c r="E2" s="626"/>
      <c r="F2" s="626"/>
      <c r="G2" s="626"/>
      <c r="H2" s="626"/>
      <c r="I2" s="626"/>
    </row>
    <row r="3" spans="1:11" ht="15.75" x14ac:dyDescent="0.25">
      <c r="A3" s="626" t="s">
        <v>250</v>
      </c>
      <c r="B3" s="626"/>
      <c r="C3" s="626"/>
      <c r="D3" s="626"/>
      <c r="E3" s="626"/>
      <c r="F3" s="626"/>
      <c r="G3" s="626"/>
      <c r="H3" s="626"/>
      <c r="I3" s="626"/>
    </row>
    <row r="4" spans="1:11" ht="15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653"/>
      <c r="H4" s="653"/>
      <c r="I4" s="653"/>
    </row>
    <row r="5" spans="1:11" ht="15" x14ac:dyDescent="0.25">
      <c r="A5" s="653" t="s">
        <v>238</v>
      </c>
      <c r="B5" s="653"/>
      <c r="C5" s="653"/>
      <c r="D5" s="653"/>
      <c r="E5" s="653"/>
      <c r="F5" s="653"/>
      <c r="G5" s="653"/>
      <c r="H5" s="653"/>
      <c r="I5" s="653"/>
    </row>
    <row r="6" spans="1:11" x14ac:dyDescent="0.2">
      <c r="B6" s="15"/>
      <c r="C6" s="14"/>
      <c r="D6" s="14"/>
      <c r="E6" s="16"/>
      <c r="F6" s="15"/>
    </row>
    <row r="7" spans="1:11" ht="46.5" customHeight="1" x14ac:dyDescent="0.2">
      <c r="A7" s="567" t="s">
        <v>8</v>
      </c>
      <c r="B7" s="567" t="s">
        <v>2</v>
      </c>
      <c r="C7" s="567" t="s">
        <v>9</v>
      </c>
      <c r="D7" s="564" t="s">
        <v>15</v>
      </c>
      <c r="E7" s="561" t="s">
        <v>201</v>
      </c>
      <c r="F7" s="564" t="s">
        <v>190</v>
      </c>
      <c r="G7" s="564" t="s">
        <v>190</v>
      </c>
      <c r="H7" s="564" t="s">
        <v>190</v>
      </c>
      <c r="I7" s="564" t="s">
        <v>202</v>
      </c>
      <c r="J7" s="114"/>
      <c r="K7" s="114"/>
    </row>
    <row r="8" spans="1:11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15"/>
    </row>
    <row r="9" spans="1:11" ht="15" x14ac:dyDescent="0.25">
      <c r="A9" s="42">
        <v>1</v>
      </c>
      <c r="B9" s="194"/>
      <c r="C9" s="42"/>
      <c r="D9" s="195"/>
      <c r="E9" s="195"/>
      <c r="F9" s="195"/>
      <c r="G9" s="195"/>
      <c r="H9" s="195"/>
      <c r="I9" s="195"/>
      <c r="J9" s="116"/>
    </row>
    <row r="10" spans="1:11" ht="12.75" customHeight="1" x14ac:dyDescent="0.2">
      <c r="A10" s="34">
        <v>2</v>
      </c>
      <c r="B10" s="33"/>
      <c r="C10" s="34"/>
      <c r="D10" s="196"/>
      <c r="E10" s="196"/>
      <c r="F10" s="196"/>
      <c r="G10" s="196"/>
      <c r="H10" s="196"/>
      <c r="I10" s="196"/>
      <c r="J10" s="117"/>
    </row>
    <row r="11" spans="1:11" ht="15" customHeight="1" x14ac:dyDescent="0.25">
      <c r="A11" s="34">
        <v>3</v>
      </c>
      <c r="B11" s="33"/>
      <c r="C11" s="34"/>
      <c r="D11" s="196"/>
      <c r="E11" s="196"/>
      <c r="F11" s="196"/>
      <c r="G11" s="196"/>
      <c r="H11" s="196"/>
      <c r="I11" s="196"/>
      <c r="J11" s="116"/>
    </row>
    <row r="12" spans="1:11" ht="15" customHeight="1" x14ac:dyDescent="0.25">
      <c r="A12" s="34">
        <v>4</v>
      </c>
      <c r="B12" s="33"/>
      <c r="C12" s="34"/>
      <c r="D12" s="196"/>
      <c r="E12" s="196"/>
      <c r="F12" s="196"/>
      <c r="G12" s="196"/>
      <c r="H12" s="196"/>
      <c r="I12" s="196"/>
      <c r="J12" s="116"/>
    </row>
    <row r="13" spans="1:11" ht="15" customHeight="1" x14ac:dyDescent="0.25">
      <c r="A13" s="34">
        <v>5</v>
      </c>
      <c r="B13" s="33"/>
      <c r="C13" s="34"/>
      <c r="D13" s="196"/>
      <c r="E13" s="196"/>
      <c r="F13" s="196"/>
      <c r="G13" s="196"/>
      <c r="H13" s="196"/>
      <c r="I13" s="196"/>
      <c r="J13" s="116"/>
    </row>
    <row r="14" spans="1:11" ht="15" x14ac:dyDescent="0.25">
      <c r="A14" s="34">
        <v>6</v>
      </c>
      <c r="B14" s="33"/>
      <c r="C14" s="34"/>
      <c r="D14" s="196"/>
      <c r="E14" s="196"/>
      <c r="F14" s="196"/>
      <c r="G14" s="196"/>
      <c r="H14" s="196"/>
      <c r="I14" s="196"/>
      <c r="J14" s="116"/>
    </row>
    <row r="15" spans="1:11" ht="18.75" customHeight="1" x14ac:dyDescent="0.25">
      <c r="A15" s="34">
        <v>7</v>
      </c>
      <c r="B15" s="33"/>
      <c r="C15" s="34"/>
      <c r="D15" s="196"/>
      <c r="E15" s="196"/>
      <c r="F15" s="196"/>
      <c r="G15" s="196"/>
      <c r="H15" s="196"/>
      <c r="I15" s="196"/>
      <c r="J15" s="116"/>
    </row>
    <row r="16" spans="1:11" ht="15" x14ac:dyDescent="0.25">
      <c r="A16" s="34">
        <v>8</v>
      </c>
      <c r="B16" s="33"/>
      <c r="C16" s="34"/>
      <c r="D16" s="196"/>
      <c r="E16" s="196"/>
      <c r="F16" s="196"/>
      <c r="G16" s="196"/>
      <c r="H16" s="196"/>
      <c r="I16" s="196"/>
      <c r="J16" s="116"/>
    </row>
    <row r="17" spans="1:10" ht="15" x14ac:dyDescent="0.25">
      <c r="A17" s="34">
        <v>9</v>
      </c>
      <c r="B17" s="33"/>
      <c r="C17" s="34"/>
      <c r="D17" s="196"/>
      <c r="E17" s="196"/>
      <c r="F17" s="196"/>
      <c r="G17" s="196"/>
      <c r="H17" s="196"/>
      <c r="I17" s="196"/>
      <c r="J17" s="116"/>
    </row>
    <row r="18" spans="1:10" ht="15" x14ac:dyDescent="0.25">
      <c r="A18" s="186">
        <v>10</v>
      </c>
      <c r="B18" s="145"/>
      <c r="C18" s="146"/>
      <c r="D18" s="200"/>
      <c r="E18" s="200"/>
      <c r="F18" s="200"/>
      <c r="G18" s="200"/>
      <c r="H18" s="200"/>
      <c r="I18" s="200"/>
      <c r="J18" s="116"/>
    </row>
    <row r="19" spans="1:10" ht="15" customHeight="1" x14ac:dyDescent="0.25">
      <c r="A19" s="20"/>
      <c r="B19" s="184" t="s">
        <v>7</v>
      </c>
      <c r="C19" s="19"/>
      <c r="D19" s="154"/>
      <c r="E19" s="154"/>
      <c r="F19" s="162"/>
      <c r="G19" s="154"/>
      <c r="H19" s="154"/>
      <c r="I19" s="154"/>
      <c r="J19" s="116"/>
    </row>
    <row r="20" spans="1:10" ht="14.25" customHeight="1" x14ac:dyDescent="0.2">
      <c r="A20" s="25"/>
      <c r="B20" s="23"/>
      <c r="C20" s="24"/>
      <c r="D20" s="22"/>
      <c r="E20" s="22"/>
      <c r="F20" s="26"/>
      <c r="G20" s="26"/>
      <c r="I20" s="148"/>
    </row>
    <row r="21" spans="1:10" s="27" customFormat="1" ht="15.75" x14ac:dyDescent="0.25">
      <c r="B21" s="27" t="s">
        <v>161</v>
      </c>
      <c r="F21" s="342"/>
    </row>
    <row r="22" spans="1:10" ht="12.75" customHeight="1" x14ac:dyDescent="0.2"/>
    <row r="23" spans="1:10" ht="12.75" customHeight="1" x14ac:dyDescent="0.2"/>
    <row r="24" spans="1:10" ht="12.75" customHeight="1" x14ac:dyDescent="0.2"/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</sheetData>
  <mergeCells count="4">
    <mergeCell ref="A2:I2"/>
    <mergeCell ref="A3:I3"/>
    <mergeCell ref="A5:I5"/>
    <mergeCell ref="A4:I4"/>
  </mergeCells>
  <phoneticPr fontId="0" type="noConversion"/>
  <pageMargins left="0.78740157480314965" right="0.19685039370078741" top="0.39370078740157483" bottom="0.39370078740157483" header="0.31496062992125984" footer="0.31496062992125984"/>
  <pageSetup scale="65" orientation="landscape" r:id="rId1"/>
  <headerFooter alignWithMargins="0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view="pageBreakPreview" zoomScale="85" zoomScaleNormal="100" zoomScaleSheetLayoutView="85" workbookViewId="0">
      <selection activeCell="I3" sqref="I3"/>
    </sheetView>
  </sheetViews>
  <sheetFormatPr defaultColWidth="11.42578125" defaultRowHeight="12.75" x14ac:dyDescent="0.2"/>
  <cols>
    <col min="1" max="1" width="6.28515625" style="2" customWidth="1"/>
    <col min="2" max="2" width="29.42578125" style="2" customWidth="1"/>
    <col min="3" max="3" width="11.85546875" style="2" customWidth="1"/>
    <col min="4" max="6" width="13.140625" style="2" customWidth="1"/>
    <col min="7" max="8" width="14" style="2" customWidth="1"/>
    <col min="9" max="9" width="49" style="282" customWidth="1"/>
    <col min="10" max="16384" width="11.42578125" style="2"/>
  </cols>
  <sheetData>
    <row r="2" spans="1:15" ht="15.75" x14ac:dyDescent="0.25">
      <c r="A2" s="626" t="s">
        <v>0</v>
      </c>
      <c r="B2" s="626"/>
      <c r="C2" s="626"/>
      <c r="D2" s="626"/>
      <c r="E2" s="626"/>
      <c r="F2" s="626"/>
      <c r="G2" s="626"/>
      <c r="H2" s="626"/>
    </row>
    <row r="3" spans="1:15" ht="15.75" x14ac:dyDescent="0.25">
      <c r="A3" s="626" t="s">
        <v>251</v>
      </c>
      <c r="B3" s="626"/>
      <c r="C3" s="626"/>
      <c r="D3" s="626"/>
      <c r="E3" s="626"/>
      <c r="F3" s="626"/>
      <c r="G3" s="626"/>
      <c r="H3" s="626"/>
    </row>
    <row r="4" spans="1:15" ht="18.75" customHeight="1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653"/>
      <c r="H4" s="653"/>
      <c r="I4" s="188"/>
    </row>
    <row r="5" spans="1:15" ht="18.75" customHeight="1" x14ac:dyDescent="0.25">
      <c r="A5" s="653" t="s">
        <v>238</v>
      </c>
      <c r="B5" s="653"/>
      <c r="C5" s="653"/>
      <c r="D5" s="653"/>
      <c r="E5" s="653"/>
      <c r="F5" s="653"/>
      <c r="G5" s="653"/>
      <c r="H5" s="653"/>
      <c r="I5" s="188"/>
    </row>
    <row r="6" spans="1:15" ht="15.75" x14ac:dyDescent="0.25">
      <c r="A6" s="318"/>
      <c r="B6" s="318"/>
      <c r="C6" s="318"/>
      <c r="D6" s="318"/>
      <c r="E6" s="318"/>
      <c r="F6" s="318"/>
      <c r="G6" s="318"/>
      <c r="H6" s="318"/>
    </row>
    <row r="7" spans="1:15" ht="21" customHeight="1" x14ac:dyDescent="0.2">
      <c r="A7" s="702" t="s">
        <v>1</v>
      </c>
      <c r="B7" s="701" t="s">
        <v>2</v>
      </c>
      <c r="C7" s="701" t="s">
        <v>70</v>
      </c>
      <c r="D7" s="642" t="s">
        <v>15</v>
      </c>
      <c r="E7" s="647" t="s">
        <v>190</v>
      </c>
      <c r="F7" s="647" t="s">
        <v>190</v>
      </c>
      <c r="G7" s="647" t="s">
        <v>190</v>
      </c>
      <c r="H7" s="647" t="s">
        <v>189</v>
      </c>
    </row>
    <row r="8" spans="1:15" ht="28.5" customHeight="1" x14ac:dyDescent="0.2">
      <c r="A8" s="702"/>
      <c r="B8" s="701"/>
      <c r="C8" s="701"/>
      <c r="D8" s="643"/>
      <c r="E8" s="648"/>
      <c r="F8" s="648"/>
      <c r="G8" s="648"/>
      <c r="H8" s="648"/>
    </row>
    <row r="9" spans="1:15" x14ac:dyDescent="0.2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  <c r="H9" s="167">
        <v>8</v>
      </c>
    </row>
    <row r="10" spans="1:15" s="102" customFormat="1" ht="18.75" customHeight="1" x14ac:dyDescent="0.25">
      <c r="A10" s="316">
        <v>1</v>
      </c>
      <c r="B10" s="397"/>
      <c r="C10" s="321"/>
      <c r="D10" s="398"/>
      <c r="E10" s="398"/>
      <c r="F10" s="398"/>
      <c r="G10" s="399"/>
      <c r="H10" s="195"/>
      <c r="I10" s="282"/>
    </row>
    <row r="11" spans="1:15" s="102" customFormat="1" ht="15" x14ac:dyDescent="0.25">
      <c r="A11" s="402">
        <v>2</v>
      </c>
      <c r="B11" s="224"/>
      <c r="C11" s="29"/>
      <c r="D11" s="196"/>
      <c r="E11" s="196"/>
      <c r="F11" s="196"/>
      <c r="G11" s="196"/>
      <c r="H11" s="196"/>
      <c r="I11" s="314"/>
    </row>
    <row r="12" spans="1:15" s="102" customFormat="1" ht="15" x14ac:dyDescent="0.25">
      <c r="A12" s="402">
        <v>3</v>
      </c>
      <c r="B12" s="224"/>
      <c r="C12" s="29"/>
      <c r="D12" s="403"/>
      <c r="E12" s="403"/>
      <c r="F12" s="403"/>
      <c r="G12" s="403"/>
      <c r="H12" s="403"/>
      <c r="I12" s="282"/>
    </row>
    <row r="13" spans="1:15" s="102" customFormat="1" ht="15" x14ac:dyDescent="0.25">
      <c r="A13" s="402">
        <v>4</v>
      </c>
      <c r="B13" s="224"/>
      <c r="C13" s="29"/>
      <c r="D13" s="403"/>
      <c r="E13" s="403"/>
      <c r="F13" s="403"/>
      <c r="G13" s="403"/>
      <c r="H13" s="403"/>
      <c r="I13" s="282"/>
    </row>
    <row r="14" spans="1:15" s="102" customFormat="1" ht="15" x14ac:dyDescent="0.25">
      <c r="A14" s="402">
        <v>5</v>
      </c>
      <c r="B14" s="224"/>
      <c r="C14" s="29"/>
      <c r="D14" s="403"/>
      <c r="E14" s="403"/>
      <c r="F14" s="403"/>
      <c r="G14" s="403"/>
      <c r="H14" s="403"/>
      <c r="I14" s="282"/>
    </row>
    <row r="15" spans="1:15" s="102" customFormat="1" ht="15" x14ac:dyDescent="0.25">
      <c r="A15" s="402">
        <v>6</v>
      </c>
      <c r="B15" s="404"/>
      <c r="C15" s="29"/>
      <c r="D15" s="403"/>
      <c r="E15" s="403"/>
      <c r="F15" s="403"/>
      <c r="G15" s="403"/>
      <c r="H15" s="403"/>
      <c r="I15" s="314"/>
      <c r="J15" s="240"/>
      <c r="K15" s="240"/>
      <c r="L15" s="240"/>
      <c r="M15" s="240"/>
      <c r="N15" s="240"/>
      <c r="O15" s="240"/>
    </row>
    <row r="16" spans="1:15" s="102" customFormat="1" ht="15" x14ac:dyDescent="0.25">
      <c r="A16" s="402">
        <v>7</v>
      </c>
      <c r="B16" s="404"/>
      <c r="C16" s="29"/>
      <c r="D16" s="403"/>
      <c r="E16" s="403"/>
      <c r="F16" s="403"/>
      <c r="G16" s="403"/>
      <c r="H16" s="403"/>
      <c r="I16" s="314"/>
      <c r="J16" s="240"/>
      <c r="K16" s="240"/>
      <c r="L16" s="240"/>
      <c r="M16" s="240"/>
      <c r="N16" s="240"/>
      <c r="O16" s="240"/>
    </row>
    <row r="17" spans="1:9" s="102" customFormat="1" ht="15" x14ac:dyDescent="0.25">
      <c r="A17" s="402">
        <v>8</v>
      </c>
      <c r="B17" s="224"/>
      <c r="C17" s="29"/>
      <c r="D17" s="403"/>
      <c r="E17" s="403"/>
      <c r="F17" s="403"/>
      <c r="G17" s="403"/>
      <c r="H17" s="403"/>
      <c r="I17" s="314"/>
    </row>
    <row r="18" spans="1:9" s="102" customFormat="1" ht="15" x14ac:dyDescent="0.25">
      <c r="A18" s="317">
        <v>9</v>
      </c>
      <c r="B18" s="400"/>
      <c r="C18" s="322"/>
      <c r="D18" s="401"/>
      <c r="E18" s="401"/>
      <c r="F18" s="401"/>
      <c r="G18" s="401"/>
      <c r="H18" s="401"/>
      <c r="I18" s="282"/>
    </row>
    <row r="19" spans="1:9" s="102" customFormat="1" ht="15" x14ac:dyDescent="0.25">
      <c r="A19" s="402">
        <v>10</v>
      </c>
      <c r="B19" s="400"/>
      <c r="C19" s="506"/>
      <c r="D19" s="401"/>
      <c r="E19" s="401"/>
      <c r="F19" s="401"/>
      <c r="G19" s="401"/>
      <c r="H19" s="401"/>
      <c r="I19" s="282"/>
    </row>
    <row r="20" spans="1:9" s="102" customFormat="1" ht="15" x14ac:dyDescent="0.25">
      <c r="A20" s="307"/>
      <c r="B20" s="313" t="s">
        <v>71</v>
      </c>
      <c r="C20" s="167"/>
      <c r="D20" s="155"/>
      <c r="E20" s="155"/>
      <c r="F20" s="155"/>
      <c r="G20" s="155"/>
      <c r="H20" s="155"/>
      <c r="I20" s="282"/>
    </row>
    <row r="21" spans="1:9" ht="15.75" x14ac:dyDescent="0.25">
      <c r="A21" s="9"/>
      <c r="B21" s="65"/>
      <c r="C21" s="74"/>
      <c r="D21" s="74"/>
      <c r="E21" s="323"/>
      <c r="F21" s="323"/>
      <c r="G21" s="78"/>
      <c r="H21" s="78"/>
    </row>
    <row r="22" spans="1:9" ht="15.75" x14ac:dyDescent="0.25">
      <c r="B22" s="27" t="s">
        <v>161</v>
      </c>
      <c r="C22" s="12"/>
      <c r="D22" s="12"/>
      <c r="E22" s="12"/>
      <c r="F22" s="12"/>
      <c r="G22" s="12"/>
      <c r="H22" s="267"/>
    </row>
    <row r="23" spans="1:9" ht="15.75" x14ac:dyDescent="0.25">
      <c r="B23" s="43"/>
      <c r="C23" s="12"/>
    </row>
    <row r="25" spans="1:9" x14ac:dyDescent="0.2">
      <c r="G25" s="77"/>
      <c r="H25" s="77"/>
    </row>
  </sheetData>
  <mergeCells count="12">
    <mergeCell ref="A2:H2"/>
    <mergeCell ref="A3:H3"/>
    <mergeCell ref="A4:H4"/>
    <mergeCell ref="H7:H8"/>
    <mergeCell ref="A5:H5"/>
    <mergeCell ref="E7:E8"/>
    <mergeCell ref="F7:F8"/>
    <mergeCell ref="D7:D8"/>
    <mergeCell ref="G7:G8"/>
    <mergeCell ref="C7:C8"/>
    <mergeCell ref="B7:B8"/>
    <mergeCell ref="A7:A8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="130" zoomScaleNormal="100" zoomScaleSheetLayoutView="130" workbookViewId="0">
      <selection activeCell="C14" sqref="C14"/>
    </sheetView>
  </sheetViews>
  <sheetFormatPr defaultColWidth="11.42578125" defaultRowHeight="12.75" x14ac:dyDescent="0.2"/>
  <cols>
    <col min="1" max="1" width="4.28515625" style="2" customWidth="1"/>
    <col min="2" max="2" width="26" style="2" customWidth="1"/>
    <col min="3" max="3" width="18.42578125" style="2" customWidth="1"/>
    <col min="4" max="4" width="19.140625" style="2" customWidth="1"/>
    <col min="5" max="5" width="17.5703125" style="2" customWidth="1"/>
    <col min="6" max="6" width="16.5703125" style="2" customWidth="1"/>
    <col min="7" max="8" width="12" style="2" customWidth="1"/>
    <col min="9" max="16384" width="11.42578125" style="2"/>
  </cols>
  <sheetData>
    <row r="2" spans="1:12" ht="14.25" x14ac:dyDescent="0.2">
      <c r="A2" s="627" t="s">
        <v>0</v>
      </c>
      <c r="B2" s="627"/>
      <c r="C2" s="627"/>
      <c r="D2" s="627"/>
      <c r="E2" s="627"/>
      <c r="F2" s="627"/>
      <c r="G2" s="102"/>
      <c r="H2" s="102"/>
    </row>
    <row r="3" spans="1:12" ht="14.25" x14ac:dyDescent="0.2">
      <c r="A3" s="627" t="s">
        <v>207</v>
      </c>
      <c r="B3" s="627"/>
      <c r="C3" s="627"/>
      <c r="D3" s="627"/>
      <c r="E3" s="627"/>
      <c r="F3" s="627"/>
      <c r="G3" s="102"/>
      <c r="H3" s="102"/>
    </row>
    <row r="4" spans="1:12" ht="15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188"/>
      <c r="H4" s="188"/>
      <c r="I4" s="188"/>
      <c r="J4" s="188"/>
      <c r="K4" s="188"/>
      <c r="L4" s="188"/>
    </row>
    <row r="5" spans="1:12" ht="15" x14ac:dyDescent="0.25">
      <c r="A5" s="653" t="s">
        <v>240</v>
      </c>
      <c r="B5" s="653"/>
      <c r="C5" s="653"/>
      <c r="D5" s="653"/>
      <c r="E5" s="653"/>
      <c r="F5" s="653"/>
      <c r="G5" s="188"/>
      <c r="H5" s="188"/>
      <c r="I5" s="188"/>
      <c r="J5" s="188"/>
      <c r="K5" s="188"/>
      <c r="L5" s="188"/>
    </row>
    <row r="7" spans="1:12" ht="39" customHeight="1" x14ac:dyDescent="0.2">
      <c r="A7" s="563" t="s">
        <v>8</v>
      </c>
      <c r="B7" s="563" t="s">
        <v>2</v>
      </c>
      <c r="C7" s="562" t="s">
        <v>190</v>
      </c>
      <c r="D7" s="562" t="s">
        <v>190</v>
      </c>
      <c r="E7" s="562" t="s">
        <v>190</v>
      </c>
      <c r="F7" s="568" t="s">
        <v>197</v>
      </c>
    </row>
    <row r="8" spans="1:12" ht="12.75" customHeight="1" x14ac:dyDescent="0.25">
      <c r="A8" s="6">
        <v>1</v>
      </c>
      <c r="B8" s="6">
        <v>2</v>
      </c>
      <c r="C8" s="94">
        <v>3</v>
      </c>
      <c r="D8" s="94">
        <v>4</v>
      </c>
      <c r="E8" s="94">
        <v>5</v>
      </c>
      <c r="F8" s="446">
        <v>6</v>
      </c>
    </row>
    <row r="9" spans="1:12" ht="21" customHeight="1" x14ac:dyDescent="0.25">
      <c r="A9" s="219">
        <v>1</v>
      </c>
      <c r="B9" s="569"/>
      <c r="C9" s="395"/>
      <c r="D9" s="395"/>
      <c r="E9" s="395"/>
      <c r="F9" s="395"/>
      <c r="G9" s="88"/>
    </row>
    <row r="10" spans="1:12" ht="15" x14ac:dyDescent="0.25">
      <c r="A10" s="36">
        <v>2</v>
      </c>
      <c r="B10" s="569"/>
      <c r="C10" s="570"/>
      <c r="D10" s="395"/>
      <c r="E10" s="395"/>
      <c r="F10" s="395"/>
      <c r="G10" s="40"/>
    </row>
    <row r="11" spans="1:12" ht="15" x14ac:dyDescent="0.25">
      <c r="A11" s="73">
        <v>3</v>
      </c>
      <c r="B11" s="569"/>
      <c r="C11" s="570"/>
      <c r="D11" s="395"/>
      <c r="E11" s="395"/>
      <c r="F11" s="395"/>
      <c r="G11" s="40"/>
    </row>
    <row r="12" spans="1:12" ht="15" x14ac:dyDescent="0.25">
      <c r="A12" s="36">
        <v>4</v>
      </c>
      <c r="B12" s="569"/>
      <c r="C12" s="570"/>
      <c r="D12" s="395"/>
      <c r="E12" s="395"/>
      <c r="F12" s="395"/>
      <c r="G12" s="555"/>
    </row>
    <row r="13" spans="1:12" ht="15" x14ac:dyDescent="0.25">
      <c r="A13" s="73">
        <v>5</v>
      </c>
      <c r="B13" s="569"/>
      <c r="C13" s="570"/>
      <c r="D13" s="395"/>
      <c r="E13" s="395"/>
      <c r="F13" s="395"/>
      <c r="G13" s="555"/>
    </row>
    <row r="14" spans="1:12" ht="15" x14ac:dyDescent="0.25">
      <c r="A14" s="36">
        <v>6</v>
      </c>
      <c r="B14" s="569"/>
      <c r="C14" s="570"/>
      <c r="D14" s="395"/>
      <c r="E14" s="395"/>
      <c r="F14" s="395"/>
      <c r="G14" s="555"/>
    </row>
    <row r="15" spans="1:12" ht="15" x14ac:dyDescent="0.25">
      <c r="A15" s="73">
        <v>7</v>
      </c>
      <c r="B15" s="569"/>
      <c r="C15" s="570"/>
      <c r="D15" s="395"/>
      <c r="E15" s="395"/>
      <c r="F15" s="395"/>
      <c r="G15" s="555"/>
    </row>
    <row r="16" spans="1:12" ht="15" x14ac:dyDescent="0.25">
      <c r="A16" s="36">
        <v>8</v>
      </c>
      <c r="B16" s="569"/>
      <c r="C16" s="570"/>
      <c r="D16" s="395"/>
      <c r="E16" s="395"/>
      <c r="F16" s="395"/>
      <c r="G16" s="555"/>
    </row>
    <row r="17" spans="1:7" ht="15" x14ac:dyDescent="0.25">
      <c r="A17" s="73">
        <v>9</v>
      </c>
      <c r="B17" s="569"/>
      <c r="C17" s="570"/>
      <c r="D17" s="395"/>
      <c r="E17" s="395"/>
      <c r="F17" s="395"/>
      <c r="G17" s="555"/>
    </row>
    <row r="18" spans="1:7" ht="15" x14ac:dyDescent="0.25">
      <c r="A18" s="36">
        <v>10</v>
      </c>
      <c r="B18" s="569"/>
      <c r="C18" s="570"/>
      <c r="D18" s="395"/>
      <c r="E18" s="395"/>
      <c r="F18" s="395"/>
      <c r="G18" s="555"/>
    </row>
    <row r="19" spans="1:7" ht="15" x14ac:dyDescent="0.25">
      <c r="A19" s="38"/>
      <c r="B19" s="184" t="s">
        <v>7</v>
      </c>
      <c r="C19" s="395"/>
      <c r="D19" s="395"/>
      <c r="E19" s="395"/>
      <c r="F19" s="396"/>
      <c r="G19" s="9"/>
    </row>
    <row r="21" spans="1:7" ht="15.75" x14ac:dyDescent="0.25">
      <c r="B21" s="27" t="s">
        <v>161</v>
      </c>
      <c r="C21" s="12"/>
      <c r="D21" s="12"/>
      <c r="E21" s="267"/>
    </row>
    <row r="22" spans="1:7" ht="15.75" x14ac:dyDescent="0.25">
      <c r="C22" s="12"/>
    </row>
  </sheetData>
  <mergeCells count="4">
    <mergeCell ref="A2:F2"/>
    <mergeCell ref="A3:F3"/>
    <mergeCell ref="A4:F4"/>
    <mergeCell ref="A5:F5"/>
  </mergeCells>
  <phoneticPr fontId="27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view="pageBreakPreview" zoomScale="130" zoomScaleNormal="100" zoomScaleSheetLayoutView="130" workbookViewId="0">
      <selection activeCell="E11" sqref="E11"/>
    </sheetView>
  </sheetViews>
  <sheetFormatPr defaultColWidth="11.42578125" defaultRowHeight="12.75" x14ac:dyDescent="0.2"/>
  <cols>
    <col min="1" max="1" width="4.28515625" style="165" customWidth="1"/>
    <col min="2" max="2" width="33.140625" style="2" customWidth="1"/>
    <col min="3" max="3" width="16.85546875" style="2" customWidth="1"/>
    <col min="4" max="4" width="16.85546875" style="114" customWidth="1"/>
    <col min="5" max="5" width="15.28515625" style="114" customWidth="1"/>
    <col min="6" max="6" width="15.28515625" style="2" customWidth="1"/>
    <col min="7" max="8" width="12" style="2" customWidth="1"/>
    <col min="9" max="16384" width="11.42578125" style="2"/>
  </cols>
  <sheetData>
    <row r="2" spans="1:8" ht="14.25" x14ac:dyDescent="0.2">
      <c r="A2" s="703" t="s">
        <v>58</v>
      </c>
      <c r="B2" s="703"/>
      <c r="C2" s="703"/>
      <c r="D2" s="703"/>
      <c r="E2" s="703"/>
      <c r="F2" s="703"/>
      <c r="G2" s="101"/>
      <c r="H2" s="101"/>
    </row>
    <row r="3" spans="1:8" ht="14.25" x14ac:dyDescent="0.2">
      <c r="A3" s="703" t="s">
        <v>275</v>
      </c>
      <c r="B3" s="703"/>
      <c r="C3" s="703"/>
      <c r="D3" s="703"/>
      <c r="E3" s="703"/>
      <c r="F3" s="703"/>
      <c r="G3" s="101"/>
      <c r="H3" s="101"/>
    </row>
    <row r="4" spans="1:8" ht="15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188"/>
      <c r="H4" s="101"/>
    </row>
    <row r="5" spans="1:8" ht="15" x14ac:dyDescent="0.25">
      <c r="A5" s="653" t="s">
        <v>238</v>
      </c>
      <c r="B5" s="653"/>
      <c r="C5" s="653"/>
      <c r="D5" s="653"/>
      <c r="E5" s="653"/>
      <c r="F5" s="653"/>
      <c r="G5" s="188"/>
      <c r="H5" s="101"/>
    </row>
    <row r="6" spans="1:8" ht="15" x14ac:dyDescent="0.25">
      <c r="A6" s="320"/>
      <c r="B6" s="320"/>
      <c r="C6" s="320"/>
      <c r="D6" s="320"/>
      <c r="E6" s="320"/>
      <c r="F6" s="320"/>
      <c r="G6" s="320"/>
    </row>
    <row r="7" spans="1:8" ht="56.25" customHeight="1" x14ac:dyDescent="0.2">
      <c r="A7" s="561" t="s">
        <v>8</v>
      </c>
      <c r="B7" s="561" t="s">
        <v>2</v>
      </c>
      <c r="C7" s="562" t="s">
        <v>190</v>
      </c>
      <c r="D7" s="562" t="s">
        <v>190</v>
      </c>
      <c r="E7" s="562" t="s">
        <v>190</v>
      </c>
      <c r="F7" s="562" t="s">
        <v>189</v>
      </c>
    </row>
    <row r="8" spans="1:8" ht="12.75" customHeight="1" x14ac:dyDescent="0.25">
      <c r="A8" s="6">
        <v>1</v>
      </c>
      <c r="B8" s="6">
        <v>2</v>
      </c>
      <c r="C8" s="316">
        <v>3</v>
      </c>
      <c r="D8" s="94">
        <v>4</v>
      </c>
      <c r="E8" s="198">
        <v>5</v>
      </c>
      <c r="F8" s="326">
        <v>6</v>
      </c>
    </row>
    <row r="9" spans="1:8" ht="17.25" customHeight="1" x14ac:dyDescent="0.25">
      <c r="A9" s="197">
        <v>1</v>
      </c>
      <c r="B9" s="139"/>
      <c r="C9" s="139"/>
      <c r="D9" s="159"/>
      <c r="E9" s="430"/>
      <c r="F9" s="159"/>
    </row>
    <row r="10" spans="1:8" ht="15" x14ac:dyDescent="0.25">
      <c r="A10" s="199">
        <v>2</v>
      </c>
      <c r="B10" s="33"/>
      <c r="C10" s="33"/>
      <c r="D10" s="388"/>
      <c r="E10" s="389"/>
      <c r="F10" s="196"/>
      <c r="G10" s="88"/>
    </row>
    <row r="11" spans="1:8" ht="15" x14ac:dyDescent="0.25">
      <c r="A11" s="199">
        <v>3</v>
      </c>
      <c r="B11" s="33"/>
      <c r="C11" s="33"/>
      <c r="D11" s="388"/>
      <c r="E11" s="389"/>
      <c r="F11" s="196"/>
      <c r="G11" s="89"/>
    </row>
    <row r="12" spans="1:8" ht="15" x14ac:dyDescent="0.25">
      <c r="A12" s="199">
        <v>4</v>
      </c>
      <c r="B12" s="33"/>
      <c r="C12" s="33"/>
      <c r="D12" s="388"/>
      <c r="E12" s="389"/>
      <c r="F12" s="196"/>
      <c r="G12" s="315"/>
    </row>
    <row r="13" spans="1:8" ht="15" x14ac:dyDescent="0.25">
      <c r="A13" s="199">
        <v>5</v>
      </c>
      <c r="B13" s="33"/>
      <c r="C13" s="33"/>
      <c r="D13" s="388"/>
      <c r="E13" s="389"/>
      <c r="F13" s="196"/>
      <c r="G13" s="88"/>
    </row>
    <row r="14" spans="1:8" ht="15" x14ac:dyDescent="0.25">
      <c r="A14" s="199">
        <v>6</v>
      </c>
      <c r="B14" s="33"/>
      <c r="C14" s="33"/>
      <c r="D14" s="388"/>
      <c r="E14" s="389"/>
      <c r="F14" s="196"/>
      <c r="G14" s="88"/>
    </row>
    <row r="15" spans="1:8" ht="15" x14ac:dyDescent="0.25">
      <c r="A15" s="199">
        <v>7</v>
      </c>
      <c r="B15" s="33"/>
      <c r="C15" s="33"/>
      <c r="D15" s="388"/>
      <c r="E15" s="389"/>
      <c r="F15" s="196"/>
      <c r="G15" s="88"/>
    </row>
    <row r="16" spans="1:8" ht="14.25" customHeight="1" x14ac:dyDescent="0.25">
      <c r="A16" s="199">
        <v>8</v>
      </c>
      <c r="B16" s="33"/>
      <c r="C16" s="33"/>
      <c r="D16" s="388"/>
      <c r="E16" s="389"/>
      <c r="F16" s="196"/>
      <c r="G16" s="315"/>
    </row>
    <row r="17" spans="1:10" ht="15" x14ac:dyDescent="0.25">
      <c r="A17" s="199">
        <v>9</v>
      </c>
      <c r="B17" s="192"/>
      <c r="C17" s="192"/>
      <c r="D17" s="390"/>
      <c r="E17" s="391"/>
      <c r="F17" s="390"/>
      <c r="J17" s="2" t="s">
        <v>119</v>
      </c>
    </row>
    <row r="18" spans="1:10" ht="15" x14ac:dyDescent="0.25">
      <c r="A18" s="199">
        <v>10</v>
      </c>
      <c r="B18" s="192"/>
      <c r="C18" s="192"/>
      <c r="D18" s="390"/>
      <c r="E18" s="391"/>
      <c r="F18" s="390"/>
    </row>
    <row r="19" spans="1:10" ht="14.25" x14ac:dyDescent="0.2">
      <c r="A19" s="167"/>
      <c r="B19" s="140" t="s">
        <v>7</v>
      </c>
      <c r="C19" s="140"/>
      <c r="D19" s="392"/>
      <c r="E19" s="393"/>
      <c r="F19" s="392"/>
    </row>
    <row r="20" spans="1:10" x14ac:dyDescent="0.2">
      <c r="F20" s="114"/>
    </row>
    <row r="21" spans="1:10" ht="15.75" x14ac:dyDescent="0.25">
      <c r="B21" s="27" t="s">
        <v>161</v>
      </c>
      <c r="C21" s="12"/>
      <c r="D21" s="93"/>
      <c r="E21" s="93"/>
      <c r="F21" s="267"/>
    </row>
  </sheetData>
  <mergeCells count="4">
    <mergeCell ref="A2:F2"/>
    <mergeCell ref="A4:F4"/>
    <mergeCell ref="A3:F3"/>
    <mergeCell ref="A5:F5"/>
  </mergeCells>
  <phoneticPr fontId="27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0"/>
  <sheetViews>
    <sheetView view="pageBreakPreview" zoomScale="115" zoomScaleNormal="100" zoomScaleSheetLayoutView="115" workbookViewId="0">
      <selection activeCell="B48" sqref="B48"/>
    </sheetView>
  </sheetViews>
  <sheetFormatPr defaultColWidth="11.42578125" defaultRowHeight="12.75" x14ac:dyDescent="0.2"/>
  <cols>
    <col min="1" max="1" width="5.140625" style="114" customWidth="1"/>
    <col min="2" max="2" width="42" style="114" customWidth="1"/>
    <col min="3" max="3" width="10.42578125" style="114" hidden="1" customWidth="1"/>
    <col min="4" max="4" width="15.7109375" style="114" customWidth="1"/>
    <col min="5" max="5" width="14.85546875" style="114" customWidth="1"/>
    <col min="6" max="6" width="16.28515625" style="114" customWidth="1"/>
    <col min="7" max="7" width="16.5703125" style="114" customWidth="1"/>
    <col min="8" max="8" width="13.7109375" style="114" customWidth="1"/>
    <col min="9" max="11" width="9.140625" style="114" customWidth="1"/>
    <col min="12" max="12" width="15.140625" style="114" customWidth="1"/>
    <col min="13" max="13" width="12.85546875" style="114" bestFit="1" customWidth="1"/>
    <col min="14" max="14" width="11.42578125" style="114"/>
    <col min="15" max="15" width="11.7109375" style="114" bestFit="1" customWidth="1"/>
    <col min="16" max="16384" width="11.42578125" style="114"/>
  </cols>
  <sheetData>
    <row r="2" spans="1:18" ht="15.75" x14ac:dyDescent="0.25">
      <c r="A2" s="688" t="s">
        <v>0</v>
      </c>
      <c r="B2" s="688"/>
      <c r="C2" s="688"/>
      <c r="D2" s="688"/>
      <c r="E2" s="688"/>
      <c r="F2" s="688"/>
      <c r="G2" s="688"/>
      <c r="H2" s="688"/>
    </row>
    <row r="3" spans="1:18" ht="15.75" x14ac:dyDescent="0.25">
      <c r="A3" s="688" t="s">
        <v>198</v>
      </c>
      <c r="B3" s="688"/>
      <c r="C3" s="688"/>
      <c r="D3" s="688"/>
      <c r="E3" s="688"/>
      <c r="F3" s="688"/>
      <c r="G3" s="688"/>
      <c r="H3" s="688"/>
    </row>
    <row r="4" spans="1:18" ht="15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653"/>
      <c r="H4" s="653"/>
    </row>
    <row r="5" spans="1:18" ht="15" x14ac:dyDescent="0.25">
      <c r="A5" s="653" t="s">
        <v>238</v>
      </c>
      <c r="B5" s="653"/>
      <c r="C5" s="653"/>
      <c r="D5" s="653"/>
      <c r="E5" s="653"/>
      <c r="F5" s="653"/>
      <c r="G5" s="653"/>
      <c r="H5" s="653"/>
    </row>
    <row r="7" spans="1:18" ht="12" customHeight="1" x14ac:dyDescent="0.2">
      <c r="A7" s="681" t="s">
        <v>8</v>
      </c>
      <c r="B7" s="681" t="s">
        <v>10</v>
      </c>
      <c r="C7" s="647" t="s">
        <v>11</v>
      </c>
      <c r="D7" s="647" t="s">
        <v>199</v>
      </c>
      <c r="E7" s="647" t="s">
        <v>199</v>
      </c>
      <c r="F7" s="647" t="s">
        <v>199</v>
      </c>
      <c r="G7" s="647" t="s">
        <v>200</v>
      </c>
      <c r="H7" s="646" t="s">
        <v>157</v>
      </c>
      <c r="L7" s="22"/>
      <c r="M7" s="22"/>
      <c r="N7" s="22"/>
      <c r="O7" s="22"/>
      <c r="P7" s="22"/>
      <c r="Q7" s="22"/>
      <c r="R7" s="22"/>
    </row>
    <row r="8" spans="1:18" ht="17.25" customHeight="1" x14ac:dyDescent="0.2">
      <c r="A8" s="682"/>
      <c r="B8" s="682"/>
      <c r="C8" s="682"/>
      <c r="D8" s="648"/>
      <c r="E8" s="648"/>
      <c r="F8" s="648"/>
      <c r="G8" s="682"/>
      <c r="H8" s="646"/>
      <c r="L8" s="22"/>
      <c r="M8" s="22"/>
      <c r="N8" s="22"/>
      <c r="O8" s="22"/>
      <c r="P8" s="22"/>
      <c r="Q8" s="22"/>
      <c r="R8" s="22"/>
    </row>
    <row r="9" spans="1:18" x14ac:dyDescent="0.2">
      <c r="A9" s="42">
        <v>1</v>
      </c>
      <c r="B9" s="382">
        <v>2</v>
      </c>
      <c r="C9" s="505">
        <v>3</v>
      </c>
      <c r="D9" s="382">
        <v>4</v>
      </c>
      <c r="E9" s="505">
        <v>5</v>
      </c>
      <c r="F9" s="382">
        <v>6</v>
      </c>
      <c r="G9" s="505">
        <v>7</v>
      </c>
      <c r="H9" s="382">
        <v>8</v>
      </c>
      <c r="L9" s="22"/>
      <c r="M9" s="22"/>
      <c r="N9" s="22"/>
      <c r="O9" s="22"/>
      <c r="P9" s="22"/>
      <c r="Q9" s="22"/>
      <c r="R9" s="22"/>
    </row>
    <row r="10" spans="1:18" x14ac:dyDescent="0.2">
      <c r="A10" s="411">
        <v>1</v>
      </c>
      <c r="B10" s="456" t="s">
        <v>26</v>
      </c>
      <c r="C10" s="411"/>
      <c r="D10" s="411"/>
      <c r="E10" s="108"/>
      <c r="F10" s="108"/>
      <c r="G10" s="108"/>
      <c r="H10" s="457"/>
      <c r="L10" s="109"/>
      <c r="M10" s="109"/>
      <c r="N10" s="22"/>
      <c r="O10" s="22"/>
      <c r="P10" s="22"/>
      <c r="Q10" s="22"/>
      <c r="R10" s="22"/>
    </row>
    <row r="11" spans="1:18" x14ac:dyDescent="0.2">
      <c r="A11" s="34">
        <v>2</v>
      </c>
      <c r="B11" s="460" t="s">
        <v>91</v>
      </c>
      <c r="C11" s="34"/>
      <c r="D11" s="34"/>
      <c r="E11" s="461"/>
      <c r="F11" s="231"/>
      <c r="G11" s="231"/>
      <c r="H11" s="462"/>
      <c r="L11" s="149"/>
      <c r="M11" s="149"/>
      <c r="N11" s="22"/>
      <c r="O11" s="22"/>
      <c r="P11" s="22"/>
      <c r="Q11" s="22"/>
      <c r="R11" s="22"/>
    </row>
    <row r="12" spans="1:18" x14ac:dyDescent="0.2">
      <c r="A12" s="34">
        <v>3</v>
      </c>
      <c r="B12" s="460" t="s">
        <v>104</v>
      </c>
      <c r="C12" s="34"/>
      <c r="D12" s="34"/>
      <c r="E12" s="231"/>
      <c r="F12" s="231"/>
      <c r="G12" s="231"/>
      <c r="H12" s="462"/>
      <c r="L12" s="149"/>
      <c r="M12" s="149"/>
      <c r="N12" s="22"/>
      <c r="O12" s="150"/>
      <c r="P12" s="22"/>
      <c r="Q12" s="22"/>
      <c r="R12" s="22"/>
    </row>
    <row r="13" spans="1:18" x14ac:dyDescent="0.2">
      <c r="A13" s="34">
        <v>4</v>
      </c>
      <c r="B13" s="460" t="s">
        <v>12</v>
      </c>
      <c r="C13" s="34"/>
      <c r="D13" s="34"/>
      <c r="E13" s="231"/>
      <c r="F13" s="231"/>
      <c r="G13" s="231"/>
      <c r="H13" s="462"/>
      <c r="L13" s="149"/>
      <c r="M13" s="149"/>
      <c r="N13" s="22"/>
      <c r="O13" s="22"/>
      <c r="P13" s="22"/>
      <c r="Q13" s="22"/>
      <c r="R13" s="22"/>
    </row>
    <row r="14" spans="1:18" x14ac:dyDescent="0.2">
      <c r="A14" s="34">
        <v>5</v>
      </c>
      <c r="B14" s="460" t="s">
        <v>31</v>
      </c>
      <c r="C14" s="34"/>
      <c r="D14" s="34"/>
      <c r="E14" s="231"/>
      <c r="F14" s="231"/>
      <c r="G14" s="231"/>
      <c r="H14" s="462"/>
      <c r="L14" s="149"/>
      <c r="M14" s="149"/>
      <c r="N14" s="22"/>
      <c r="O14" s="22"/>
      <c r="P14" s="22"/>
      <c r="Q14" s="22"/>
      <c r="R14" s="22"/>
    </row>
    <row r="15" spans="1:18" x14ac:dyDescent="0.2">
      <c r="A15" s="34">
        <v>6</v>
      </c>
      <c r="B15" s="460" t="s">
        <v>100</v>
      </c>
      <c r="C15" s="34"/>
      <c r="D15" s="34"/>
      <c r="E15" s="207"/>
      <c r="F15" s="231"/>
      <c r="G15" s="231"/>
      <c r="H15" s="462"/>
      <c r="L15" s="149"/>
      <c r="M15" s="149"/>
      <c r="N15" s="22"/>
      <c r="O15" s="22"/>
      <c r="P15" s="22"/>
      <c r="Q15" s="22"/>
      <c r="R15" s="22"/>
    </row>
    <row r="16" spans="1:18" x14ac:dyDescent="0.2">
      <c r="A16" s="34">
        <v>7</v>
      </c>
      <c r="B16" s="460" t="s">
        <v>103</v>
      </c>
      <c r="C16" s="34"/>
      <c r="D16" s="34"/>
      <c r="E16" s="231"/>
      <c r="F16" s="231"/>
      <c r="G16" s="231"/>
      <c r="H16" s="462"/>
      <c r="L16" s="149"/>
      <c r="M16" s="149"/>
      <c r="N16" s="22"/>
      <c r="O16" s="22"/>
      <c r="P16" s="22"/>
      <c r="Q16" s="22"/>
      <c r="R16" s="22"/>
    </row>
    <row r="17" spans="1:18" x14ac:dyDescent="0.2">
      <c r="A17" s="34">
        <v>8</v>
      </c>
      <c r="B17" s="460" t="s">
        <v>102</v>
      </c>
      <c r="C17" s="34"/>
      <c r="D17" s="34"/>
      <c r="E17" s="231"/>
      <c r="F17" s="231"/>
      <c r="G17" s="231"/>
      <c r="H17" s="462"/>
      <c r="L17" s="149"/>
      <c r="M17" s="149"/>
      <c r="N17" s="22"/>
      <c r="O17" s="22"/>
      <c r="P17" s="22"/>
      <c r="Q17" s="22"/>
      <c r="R17" s="22"/>
    </row>
    <row r="18" spans="1:18" x14ac:dyDescent="0.2">
      <c r="A18" s="34">
        <v>9</v>
      </c>
      <c r="B18" s="460" t="s">
        <v>99</v>
      </c>
      <c r="C18" s="34"/>
      <c r="D18" s="34"/>
      <c r="E18" s="231"/>
      <c r="F18" s="231"/>
      <c r="G18" s="231"/>
      <c r="H18" s="462"/>
      <c r="L18" s="149"/>
      <c r="M18" s="149"/>
      <c r="N18" s="22"/>
      <c r="O18" s="22"/>
      <c r="P18" s="22"/>
      <c r="Q18" s="22"/>
      <c r="R18" s="22"/>
    </row>
    <row r="19" spans="1:18" x14ac:dyDescent="0.2">
      <c r="A19" s="34">
        <v>10</v>
      </c>
      <c r="B19" s="460" t="s">
        <v>101</v>
      </c>
      <c r="C19" s="34"/>
      <c r="D19" s="34"/>
      <c r="E19" s="231"/>
      <c r="F19" s="231"/>
      <c r="G19" s="231"/>
      <c r="H19" s="462"/>
      <c r="L19" s="149"/>
      <c r="M19" s="149"/>
      <c r="N19" s="22"/>
      <c r="O19" s="22"/>
      <c r="P19" s="22"/>
      <c r="Q19" s="22"/>
      <c r="R19" s="22"/>
    </row>
    <row r="20" spans="1:18" x14ac:dyDescent="0.2">
      <c r="A20" s="34">
        <v>11</v>
      </c>
      <c r="B20" s="463" t="s">
        <v>31</v>
      </c>
      <c r="C20" s="34"/>
      <c r="D20" s="34"/>
      <c r="E20" s="231"/>
      <c r="F20" s="231"/>
      <c r="G20" s="231"/>
      <c r="H20" s="462"/>
      <c r="L20" s="149"/>
      <c r="M20" s="149"/>
      <c r="N20" s="22"/>
      <c r="O20" s="22"/>
      <c r="P20" s="22"/>
      <c r="Q20" s="22"/>
      <c r="R20" s="22"/>
    </row>
    <row r="21" spans="1:18" x14ac:dyDescent="0.2">
      <c r="A21" s="410">
        <v>12</v>
      </c>
      <c r="B21" s="458" t="s">
        <v>154</v>
      </c>
      <c r="C21" s="410"/>
      <c r="D21" s="410"/>
      <c r="E21" s="227"/>
      <c r="F21" s="227"/>
      <c r="G21" s="227"/>
      <c r="H21" s="459"/>
      <c r="L21" s="149"/>
      <c r="M21" s="149"/>
      <c r="N21" s="22"/>
      <c r="O21" s="22"/>
      <c r="P21" s="22"/>
      <c r="Q21" s="22"/>
      <c r="R21" s="22"/>
    </row>
    <row r="22" spans="1:18" ht="13.5" x14ac:dyDescent="0.2">
      <c r="A22" s="20"/>
      <c r="B22" s="18"/>
      <c r="C22" s="383">
        <v>11148190</v>
      </c>
      <c r="D22" s="383"/>
      <c r="E22" s="281"/>
      <c r="F22" s="281"/>
      <c r="G22" s="281"/>
      <c r="H22" s="243"/>
      <c r="L22" s="22"/>
      <c r="M22" s="22"/>
      <c r="N22" s="22"/>
      <c r="O22" s="22"/>
      <c r="P22" s="22"/>
      <c r="Q22" s="22"/>
      <c r="R22" s="22"/>
    </row>
    <row r="23" spans="1:18" x14ac:dyDescent="0.2">
      <c r="A23" s="25"/>
      <c r="B23" s="119"/>
      <c r="H23" s="280"/>
      <c r="L23" s="22"/>
      <c r="M23" s="22"/>
      <c r="N23" s="22"/>
      <c r="O23" s="22"/>
      <c r="P23" s="22"/>
      <c r="Q23" s="22"/>
      <c r="R23" s="22"/>
    </row>
    <row r="24" spans="1:18" x14ac:dyDescent="0.2">
      <c r="H24" s="280"/>
      <c r="L24" s="22"/>
      <c r="M24" s="22"/>
      <c r="N24" s="22"/>
      <c r="O24" s="22"/>
      <c r="P24" s="22"/>
      <c r="Q24" s="22"/>
      <c r="R24" s="22"/>
    </row>
    <row r="25" spans="1:18" x14ac:dyDescent="0.2">
      <c r="A25" s="681" t="s">
        <v>8</v>
      </c>
      <c r="B25" s="647" t="s">
        <v>205</v>
      </c>
      <c r="C25" s="571"/>
      <c r="D25" s="647" t="s">
        <v>199</v>
      </c>
      <c r="E25" s="647" t="s">
        <v>199</v>
      </c>
      <c r="F25" s="647" t="s">
        <v>199</v>
      </c>
      <c r="G25" s="647" t="s">
        <v>200</v>
      </c>
      <c r="H25" s="646" t="s">
        <v>157</v>
      </c>
      <c r="L25" s="22"/>
      <c r="M25" s="22"/>
      <c r="N25" s="22"/>
      <c r="O25" s="22"/>
      <c r="P25" s="22"/>
      <c r="Q25" s="22"/>
      <c r="R25" s="22"/>
    </row>
    <row r="26" spans="1:18" ht="27.75" customHeight="1" x14ac:dyDescent="0.2">
      <c r="A26" s="682"/>
      <c r="B26" s="704"/>
      <c r="C26" s="572"/>
      <c r="D26" s="648"/>
      <c r="E26" s="648"/>
      <c r="F26" s="648"/>
      <c r="G26" s="682"/>
      <c r="H26" s="646"/>
      <c r="L26" s="22"/>
      <c r="M26" s="22"/>
      <c r="N26" s="22"/>
      <c r="O26" s="22"/>
      <c r="P26" s="22"/>
      <c r="Q26" s="22"/>
      <c r="R26" s="22"/>
    </row>
    <row r="27" spans="1:18" x14ac:dyDescent="0.2">
      <c r="A27" s="464">
        <v>1</v>
      </c>
      <c r="B27" s="368" t="s">
        <v>105</v>
      </c>
      <c r="C27" s="368"/>
      <c r="D27" s="368"/>
      <c r="E27" s="203"/>
      <c r="F27" s="203"/>
      <c r="G27" s="465"/>
      <c r="H27" s="457"/>
      <c r="L27" s="149"/>
      <c r="M27" s="149"/>
      <c r="N27" s="22"/>
      <c r="O27" s="22"/>
      <c r="P27" s="22"/>
      <c r="Q27" s="22"/>
      <c r="R27" s="22"/>
    </row>
    <row r="28" spans="1:18" x14ac:dyDescent="0.2">
      <c r="A28" s="468">
        <v>2</v>
      </c>
      <c r="B28" s="370" t="s">
        <v>106</v>
      </c>
      <c r="C28" s="370"/>
      <c r="D28" s="370"/>
      <c r="E28" s="207"/>
      <c r="F28" s="207"/>
      <c r="G28" s="469"/>
      <c r="H28" s="462"/>
      <c r="L28" s="149"/>
      <c r="M28" s="149"/>
      <c r="N28" s="22"/>
      <c r="O28" s="22"/>
      <c r="P28" s="22"/>
      <c r="Q28" s="22"/>
      <c r="R28" s="22"/>
    </row>
    <row r="29" spans="1:18" x14ac:dyDescent="0.2">
      <c r="A29" s="468">
        <v>3</v>
      </c>
      <c r="B29" s="370" t="s">
        <v>107</v>
      </c>
      <c r="C29" s="370"/>
      <c r="D29" s="370"/>
      <c r="E29" s="207"/>
      <c r="F29" s="370"/>
      <c r="G29" s="470"/>
      <c r="H29" s="462"/>
      <c r="L29" s="149"/>
      <c r="M29" s="22"/>
      <c r="N29" s="22"/>
      <c r="O29" s="22"/>
      <c r="P29" s="22"/>
      <c r="Q29" s="22"/>
      <c r="R29" s="22"/>
    </row>
    <row r="30" spans="1:18" x14ac:dyDescent="0.2">
      <c r="A30" s="468">
        <v>4</v>
      </c>
      <c r="B30" s="370" t="s">
        <v>155</v>
      </c>
      <c r="C30" s="370"/>
      <c r="D30" s="370"/>
      <c r="E30" s="207"/>
      <c r="F30" s="207"/>
      <c r="G30" s="469"/>
      <c r="H30" s="462"/>
      <c r="L30" s="149"/>
      <c r="M30" s="149"/>
      <c r="N30" s="22"/>
      <c r="O30" s="22"/>
      <c r="P30" s="22"/>
      <c r="Q30" s="22"/>
      <c r="R30" s="22"/>
    </row>
    <row r="31" spans="1:18" x14ac:dyDescent="0.2">
      <c r="A31" s="468">
        <v>5</v>
      </c>
      <c r="B31" s="370" t="s">
        <v>116</v>
      </c>
      <c r="C31" s="370"/>
      <c r="D31" s="370"/>
      <c r="E31" s="207"/>
      <c r="F31" s="207"/>
      <c r="G31" s="469"/>
      <c r="H31" s="462"/>
      <c r="L31" s="149"/>
      <c r="M31" s="149"/>
      <c r="N31" s="22"/>
      <c r="O31" s="22"/>
      <c r="P31" s="22"/>
      <c r="Q31" s="22"/>
      <c r="R31" s="22"/>
    </row>
    <row r="32" spans="1:18" x14ac:dyDescent="0.2">
      <c r="A32" s="468">
        <v>6</v>
      </c>
      <c r="B32" s="370" t="s">
        <v>108</v>
      </c>
      <c r="C32" s="370"/>
      <c r="D32" s="370"/>
      <c r="E32" s="207"/>
      <c r="F32" s="207"/>
      <c r="G32" s="469"/>
      <c r="H32" s="462"/>
      <c r="L32" s="149"/>
      <c r="M32" s="149"/>
      <c r="N32" s="22"/>
      <c r="O32" s="22"/>
      <c r="P32" s="22"/>
      <c r="Q32" s="22"/>
      <c r="R32" s="22"/>
    </row>
    <row r="33" spans="1:18" x14ac:dyDescent="0.2">
      <c r="A33" s="466">
        <v>7</v>
      </c>
      <c r="B33" s="369" t="s">
        <v>109</v>
      </c>
      <c r="C33" s="369"/>
      <c r="D33" s="369"/>
      <c r="E33" s="204"/>
      <c r="F33" s="204"/>
      <c r="G33" s="467"/>
      <c r="H33" s="459"/>
      <c r="L33" s="149"/>
      <c r="M33" s="149"/>
      <c r="N33" s="22"/>
      <c r="O33" s="22"/>
      <c r="P33" s="22"/>
      <c r="Q33" s="22"/>
      <c r="R33" s="22"/>
    </row>
    <row r="34" spans="1:18" x14ac:dyDescent="0.2">
      <c r="A34" s="384"/>
      <c r="B34" s="385" t="s">
        <v>7</v>
      </c>
      <c r="C34" s="385"/>
      <c r="D34" s="385"/>
      <c r="E34" s="143"/>
      <c r="F34" s="143"/>
      <c r="G34" s="238"/>
      <c r="H34" s="243"/>
      <c r="L34" s="149"/>
      <c r="M34" s="149"/>
      <c r="N34" s="22"/>
      <c r="O34" s="22"/>
      <c r="P34" s="22"/>
      <c r="Q34" s="22"/>
      <c r="R34" s="22"/>
    </row>
    <row r="35" spans="1:18" x14ac:dyDescent="0.2">
      <c r="A35" s="386"/>
      <c r="B35" s="387" t="s">
        <v>212</v>
      </c>
      <c r="C35" s="387"/>
      <c r="D35" s="387"/>
      <c r="E35" s="387"/>
      <c r="F35" s="387"/>
      <c r="G35" s="387"/>
      <c r="H35" s="280"/>
      <c r="L35" s="22"/>
      <c r="M35" s="22"/>
      <c r="N35" s="22"/>
      <c r="O35" s="22"/>
      <c r="P35" s="22"/>
      <c r="Q35" s="22"/>
      <c r="R35" s="22"/>
    </row>
    <row r="36" spans="1:18" x14ac:dyDescent="0.2">
      <c r="A36" s="387"/>
      <c r="B36" s="386"/>
      <c r="C36" s="386"/>
      <c r="D36" s="386"/>
      <c r="E36" s="386"/>
      <c r="F36" s="386"/>
      <c r="G36" s="386"/>
      <c r="H36" s="280"/>
      <c r="L36" s="22"/>
      <c r="M36" s="22"/>
      <c r="N36" s="22"/>
      <c r="O36" s="22"/>
      <c r="P36" s="22"/>
      <c r="Q36" s="22"/>
      <c r="R36" s="22"/>
    </row>
    <row r="37" spans="1:18" x14ac:dyDescent="0.2">
      <c r="A37" s="681" t="s">
        <v>8</v>
      </c>
      <c r="B37" s="647" t="s">
        <v>110</v>
      </c>
      <c r="C37" s="573"/>
      <c r="D37" s="647" t="s">
        <v>199</v>
      </c>
      <c r="E37" s="647" t="s">
        <v>199</v>
      </c>
      <c r="F37" s="647" t="s">
        <v>199</v>
      </c>
      <c r="G37" s="647" t="s">
        <v>200</v>
      </c>
      <c r="H37" s="646" t="s">
        <v>157</v>
      </c>
      <c r="L37" s="22"/>
      <c r="M37" s="22"/>
      <c r="N37" s="22"/>
      <c r="O37" s="22"/>
      <c r="P37" s="22"/>
      <c r="Q37" s="22"/>
      <c r="R37" s="22"/>
    </row>
    <row r="38" spans="1:18" ht="16.5" x14ac:dyDescent="0.2">
      <c r="A38" s="682"/>
      <c r="B38" s="704"/>
      <c r="C38" s="572"/>
      <c r="D38" s="648"/>
      <c r="E38" s="648"/>
      <c r="F38" s="648"/>
      <c r="G38" s="682"/>
      <c r="H38" s="646"/>
      <c r="L38" s="22"/>
      <c r="M38" s="22"/>
      <c r="N38" s="22"/>
      <c r="O38" s="22"/>
      <c r="P38" s="22"/>
      <c r="Q38" s="22"/>
      <c r="R38" s="22"/>
    </row>
    <row r="39" spans="1:18" x14ac:dyDescent="0.2">
      <c r="A39" s="464">
        <v>1</v>
      </c>
      <c r="B39" s="203" t="s">
        <v>105</v>
      </c>
      <c r="C39" s="203"/>
      <c r="D39" s="203"/>
      <c r="E39" s="203"/>
      <c r="F39" s="203"/>
      <c r="G39" s="465"/>
      <c r="H39" s="457"/>
      <c r="L39" s="22"/>
      <c r="M39" s="22"/>
      <c r="N39" s="22"/>
      <c r="O39" s="22"/>
      <c r="P39" s="22"/>
      <c r="Q39" s="22"/>
      <c r="R39" s="22"/>
    </row>
    <row r="40" spans="1:18" x14ac:dyDescent="0.2">
      <c r="A40" s="468">
        <v>2</v>
      </c>
      <c r="B40" s="207" t="s">
        <v>106</v>
      </c>
      <c r="C40" s="207"/>
      <c r="D40" s="207"/>
      <c r="E40" s="207"/>
      <c r="F40" s="207"/>
      <c r="G40" s="469"/>
      <c r="H40" s="462"/>
      <c r="L40" s="22"/>
      <c r="M40" s="22"/>
      <c r="N40" s="22"/>
      <c r="O40" s="22"/>
      <c r="P40" s="22"/>
      <c r="Q40" s="22"/>
      <c r="R40" s="22"/>
    </row>
    <row r="41" spans="1:18" x14ac:dyDescent="0.2">
      <c r="A41" s="468">
        <v>3</v>
      </c>
      <c r="B41" s="207" t="s">
        <v>107</v>
      </c>
      <c r="C41" s="207"/>
      <c r="D41" s="207"/>
      <c r="E41" s="207"/>
      <c r="F41" s="207"/>
      <c r="G41" s="469"/>
      <c r="H41" s="462"/>
      <c r="L41" s="22"/>
      <c r="M41" s="22"/>
      <c r="N41" s="22"/>
      <c r="O41" s="22"/>
      <c r="P41" s="22"/>
      <c r="Q41" s="22"/>
      <c r="R41" s="22"/>
    </row>
    <row r="42" spans="1:18" x14ac:dyDescent="0.2">
      <c r="A42" s="468">
        <v>4</v>
      </c>
      <c r="B42" s="207" t="s">
        <v>155</v>
      </c>
      <c r="C42" s="207"/>
      <c r="D42" s="207"/>
      <c r="E42" s="207"/>
      <c r="F42" s="207"/>
      <c r="G42" s="469"/>
      <c r="H42" s="462"/>
      <c r="L42" s="22"/>
      <c r="M42" s="22"/>
      <c r="N42" s="22"/>
      <c r="O42" s="22"/>
      <c r="P42" s="22"/>
      <c r="Q42" s="22"/>
      <c r="R42" s="22"/>
    </row>
    <row r="43" spans="1:18" x14ac:dyDescent="0.2">
      <c r="A43" s="468">
        <v>5</v>
      </c>
      <c r="B43" s="207" t="s">
        <v>116</v>
      </c>
      <c r="C43" s="207"/>
      <c r="D43" s="207"/>
      <c r="E43" s="207"/>
      <c r="F43" s="207"/>
      <c r="G43" s="469"/>
      <c r="H43" s="462"/>
      <c r="L43" s="22"/>
      <c r="M43" s="22"/>
      <c r="N43" s="22"/>
      <c r="O43" s="22"/>
      <c r="P43" s="22"/>
      <c r="Q43" s="22"/>
      <c r="R43" s="22"/>
    </row>
    <row r="44" spans="1:18" x14ac:dyDescent="0.2">
      <c r="A44" s="468">
        <v>6</v>
      </c>
      <c r="B44" s="207" t="s">
        <v>108</v>
      </c>
      <c r="C44" s="207"/>
      <c r="D44" s="207"/>
      <c r="E44" s="207"/>
      <c r="F44" s="207"/>
      <c r="G44" s="469"/>
      <c r="H44" s="462"/>
      <c r="L44" s="22"/>
      <c r="M44" s="22"/>
      <c r="N44" s="22"/>
      <c r="O44" s="22"/>
      <c r="P44" s="22"/>
      <c r="Q44" s="22"/>
      <c r="R44" s="22"/>
    </row>
    <row r="45" spans="1:18" x14ac:dyDescent="0.2">
      <c r="A45" s="466">
        <v>7</v>
      </c>
      <c r="B45" s="204" t="s">
        <v>109</v>
      </c>
      <c r="C45" s="204"/>
      <c r="D45" s="204"/>
      <c r="E45" s="204"/>
      <c r="F45" s="204"/>
      <c r="G45" s="467"/>
      <c r="H45" s="459"/>
    </row>
    <row r="46" spans="1:18" x14ac:dyDescent="0.2">
      <c r="A46" s="384"/>
      <c r="B46" s="385" t="s">
        <v>7</v>
      </c>
      <c r="C46" s="385"/>
      <c r="D46" s="385"/>
      <c r="E46" s="144"/>
      <c r="F46" s="144"/>
      <c r="G46" s="239"/>
      <c r="H46" s="243"/>
    </row>
    <row r="47" spans="1:18" ht="15.75" x14ac:dyDescent="0.25">
      <c r="A47" s="93"/>
      <c r="B47" s="93"/>
      <c r="C47" s="93"/>
      <c r="D47" s="93"/>
      <c r="E47" s="93"/>
      <c r="F47" s="93"/>
      <c r="G47" s="93"/>
      <c r="H47" s="61"/>
    </row>
    <row r="48" spans="1:18" ht="15.75" x14ac:dyDescent="0.25">
      <c r="A48" s="93" t="s">
        <v>196</v>
      </c>
      <c r="B48" s="93"/>
      <c r="C48" s="93"/>
      <c r="D48" s="93"/>
      <c r="E48" s="93"/>
      <c r="F48" s="93"/>
      <c r="G48" s="346"/>
      <c r="H48" s="93"/>
    </row>
    <row r="49" spans="2:5" ht="15.75" x14ac:dyDescent="0.25">
      <c r="B49" s="93"/>
      <c r="E49" s="93"/>
    </row>
    <row r="50" spans="2:5" ht="15.75" x14ac:dyDescent="0.25">
      <c r="B50" s="27" t="s">
        <v>161</v>
      </c>
    </row>
  </sheetData>
  <mergeCells count="26">
    <mergeCell ref="G37:G38"/>
    <mergeCell ref="H37:H38"/>
    <mergeCell ref="D25:D26"/>
    <mergeCell ref="E37:E38"/>
    <mergeCell ref="F37:F38"/>
    <mergeCell ref="A37:A38"/>
    <mergeCell ref="H7:H8"/>
    <mergeCell ref="E25:E26"/>
    <mergeCell ref="F25:F26"/>
    <mergeCell ref="B25:B26"/>
    <mergeCell ref="B37:B38"/>
    <mergeCell ref="C7:C8"/>
    <mergeCell ref="A7:A8"/>
    <mergeCell ref="B7:B8"/>
    <mergeCell ref="F7:F8"/>
    <mergeCell ref="E7:E8"/>
    <mergeCell ref="D7:D8"/>
    <mergeCell ref="G7:G8"/>
    <mergeCell ref="G25:G26"/>
    <mergeCell ref="H25:H26"/>
    <mergeCell ref="D37:D38"/>
    <mergeCell ref="A5:H5"/>
    <mergeCell ref="A4:H4"/>
    <mergeCell ref="A2:H2"/>
    <mergeCell ref="A3:H3"/>
    <mergeCell ref="A25:A26"/>
  </mergeCells>
  <phoneticPr fontId="0" type="noConversion"/>
  <pageMargins left="0.74803149606299213" right="0.27559055118110237" top="0.39370078740157483" bottom="0.39370078740157483" header="0.31496062992125984" footer="0.31496062992125984"/>
  <pageSetup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view="pageBreakPreview" zoomScale="115" zoomScaleNormal="100" zoomScaleSheetLayoutView="115" workbookViewId="0">
      <selection activeCell="E21" sqref="E21"/>
    </sheetView>
  </sheetViews>
  <sheetFormatPr defaultColWidth="11.42578125" defaultRowHeight="15.75" x14ac:dyDescent="0.25"/>
  <cols>
    <col min="1" max="1" width="4.85546875" style="12" customWidth="1"/>
    <col min="2" max="2" width="44.140625" style="12" customWidth="1"/>
    <col min="3" max="3" width="13.42578125" style="12" customWidth="1"/>
    <col min="4" max="4" width="14.5703125" style="12" customWidth="1"/>
    <col min="5" max="6" width="13.42578125" style="12" customWidth="1"/>
    <col min="7" max="7" width="16.7109375" style="12" customWidth="1"/>
    <col min="8" max="8" width="13.42578125" style="12" customWidth="1"/>
    <col min="9" max="9" width="23.28515625" style="93" customWidth="1"/>
    <col min="10" max="10" width="11.42578125" style="12"/>
    <col min="11" max="11" width="41.28515625" style="153" customWidth="1"/>
    <col min="12" max="16384" width="11.42578125" style="12"/>
  </cols>
  <sheetData>
    <row r="2" spans="1:9" x14ac:dyDescent="0.25">
      <c r="A2" s="626" t="s">
        <v>58</v>
      </c>
      <c r="B2" s="626"/>
      <c r="C2" s="626"/>
      <c r="D2" s="626"/>
      <c r="E2" s="626"/>
      <c r="F2" s="626"/>
      <c r="G2" s="626"/>
    </row>
    <row r="3" spans="1:9" x14ac:dyDescent="0.25">
      <c r="A3" s="626" t="s">
        <v>276</v>
      </c>
      <c r="B3" s="626"/>
      <c r="C3" s="626"/>
      <c r="D3" s="626"/>
      <c r="E3" s="626"/>
      <c r="F3" s="626"/>
      <c r="G3" s="626"/>
    </row>
    <row r="4" spans="1:9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  <c r="G4" s="653"/>
    </row>
    <row r="5" spans="1:9" x14ac:dyDescent="0.25">
      <c r="A5" s="653" t="s">
        <v>239</v>
      </c>
      <c r="B5" s="653"/>
      <c r="C5" s="653"/>
      <c r="D5" s="653"/>
      <c r="E5" s="653"/>
      <c r="F5" s="653"/>
      <c r="G5" s="653"/>
    </row>
    <row r="6" spans="1:9" ht="15.75" customHeight="1" x14ac:dyDescent="0.25">
      <c r="B6" s="55"/>
      <c r="C6" s="56"/>
      <c r="D6" s="56"/>
      <c r="E6" s="56"/>
      <c r="F6" s="56"/>
      <c r="G6" s="56"/>
    </row>
    <row r="7" spans="1:9" ht="27" customHeight="1" x14ac:dyDescent="0.25">
      <c r="A7" s="642" t="s">
        <v>1</v>
      </c>
      <c r="B7" s="701" t="s">
        <v>6</v>
      </c>
      <c r="C7" s="701" t="s">
        <v>9</v>
      </c>
      <c r="D7" s="647" t="s">
        <v>190</v>
      </c>
      <c r="E7" s="647" t="s">
        <v>190</v>
      </c>
      <c r="F7" s="647" t="s">
        <v>190</v>
      </c>
      <c r="G7" s="647" t="s">
        <v>189</v>
      </c>
    </row>
    <row r="8" spans="1:9" ht="25.5" customHeight="1" x14ac:dyDescent="0.25">
      <c r="A8" s="644"/>
      <c r="B8" s="701"/>
      <c r="C8" s="701"/>
      <c r="D8" s="648"/>
      <c r="E8" s="648"/>
      <c r="F8" s="648"/>
      <c r="G8" s="648"/>
    </row>
    <row r="9" spans="1:9" x14ac:dyDescent="0.25">
      <c r="A9" s="276">
        <v>1</v>
      </c>
      <c r="B9" s="276">
        <v>2</v>
      </c>
      <c r="C9" s="502">
        <v>3</v>
      </c>
      <c r="D9" s="502">
        <v>4</v>
      </c>
      <c r="E9" s="502">
        <v>5</v>
      </c>
      <c r="F9" s="502">
        <v>6</v>
      </c>
      <c r="G9" s="502">
        <v>7</v>
      </c>
    </row>
    <row r="10" spans="1:9" x14ac:dyDescent="0.25">
      <c r="A10" s="325">
        <v>1</v>
      </c>
      <c r="B10" s="408" t="s">
        <v>59</v>
      </c>
      <c r="C10" s="94" t="s">
        <v>27</v>
      </c>
      <c r="D10" s="198"/>
      <c r="E10" s="198"/>
      <c r="F10" s="198"/>
      <c r="G10" s="94"/>
    </row>
    <row r="11" spans="1:9" x14ac:dyDescent="0.25">
      <c r="A11" s="29">
        <v>2</v>
      </c>
      <c r="B11" s="131" t="s">
        <v>60</v>
      </c>
      <c r="C11" s="36" t="s">
        <v>27</v>
      </c>
      <c r="D11" s="199"/>
      <c r="E11" s="199"/>
      <c r="F11" s="199"/>
      <c r="G11" s="36"/>
      <c r="I11" s="405"/>
    </row>
    <row r="12" spans="1:9" x14ac:dyDescent="0.25">
      <c r="A12" s="29">
        <v>3</v>
      </c>
      <c r="B12" s="131" t="s">
        <v>61</v>
      </c>
      <c r="C12" s="36" t="s">
        <v>27</v>
      </c>
      <c r="D12" s="199"/>
      <c r="E12" s="199"/>
      <c r="F12" s="199"/>
      <c r="G12" s="36"/>
    </row>
    <row r="13" spans="1:9" x14ac:dyDescent="0.25">
      <c r="A13" s="322">
        <v>4</v>
      </c>
      <c r="B13" s="71" t="s">
        <v>62</v>
      </c>
      <c r="C13" s="73" t="s">
        <v>63</v>
      </c>
      <c r="D13" s="409"/>
      <c r="E13" s="409"/>
      <c r="F13" s="409"/>
      <c r="G13" s="73"/>
    </row>
    <row r="14" spans="1:9" ht="15" customHeight="1" x14ac:dyDescent="0.25">
      <c r="A14" s="7"/>
      <c r="B14" s="39"/>
      <c r="C14" s="40"/>
      <c r="D14" s="40"/>
      <c r="E14" s="40"/>
      <c r="F14" s="40"/>
      <c r="G14" s="40"/>
    </row>
    <row r="15" spans="1:9" x14ac:dyDescent="0.25">
      <c r="A15" s="2"/>
      <c r="B15" s="153" t="s">
        <v>64</v>
      </c>
    </row>
    <row r="16" spans="1:9" ht="30.75" customHeight="1" x14ac:dyDescent="0.25">
      <c r="A16" s="575" t="s">
        <v>1</v>
      </c>
      <c r="B16" s="576" t="s">
        <v>245</v>
      </c>
      <c r="C16" s="556"/>
      <c r="D16" s="556"/>
      <c r="E16" s="556"/>
      <c r="F16" s="556"/>
      <c r="G16" s="556"/>
    </row>
    <row r="17" spans="1:11" s="27" customFormat="1" x14ac:dyDescent="0.25">
      <c r="A17" s="328">
        <v>1</v>
      </c>
      <c r="B17" s="432"/>
      <c r="C17" s="94" t="s">
        <v>27</v>
      </c>
      <c r="D17" s="198"/>
      <c r="E17" s="198"/>
      <c r="F17" s="198"/>
      <c r="G17" s="94"/>
      <c r="I17" s="406"/>
      <c r="K17" s="153"/>
    </row>
    <row r="18" spans="1:11" s="27" customFormat="1" x14ac:dyDescent="0.25">
      <c r="A18" s="29">
        <v>2</v>
      </c>
      <c r="B18" s="434"/>
      <c r="C18" s="36" t="s">
        <v>27</v>
      </c>
      <c r="D18" s="199"/>
      <c r="E18" s="199"/>
      <c r="F18" s="199"/>
      <c r="G18" s="36"/>
      <c r="I18" s="275"/>
      <c r="K18" s="153"/>
    </row>
    <row r="19" spans="1:11" s="27" customFormat="1" ht="15.75" customHeight="1" x14ac:dyDescent="0.25">
      <c r="A19" s="29">
        <v>3</v>
      </c>
      <c r="B19" s="434"/>
      <c r="C19" s="36" t="s">
        <v>27</v>
      </c>
      <c r="D19" s="199"/>
      <c r="E19" s="199"/>
      <c r="F19" s="199"/>
      <c r="G19" s="36"/>
      <c r="I19" s="275"/>
      <c r="K19" s="153"/>
    </row>
    <row r="20" spans="1:11" s="27" customFormat="1" x14ac:dyDescent="0.25">
      <c r="A20" s="29">
        <v>4</v>
      </c>
      <c r="B20" s="434"/>
      <c r="C20" s="36" t="s">
        <v>27</v>
      </c>
      <c r="D20" s="199"/>
      <c r="E20" s="199"/>
      <c r="F20" s="199"/>
      <c r="G20" s="36"/>
      <c r="I20" s="275"/>
      <c r="K20" s="153"/>
    </row>
    <row r="21" spans="1:11" s="27" customFormat="1" x14ac:dyDescent="0.25">
      <c r="A21" s="29">
        <v>5</v>
      </c>
      <c r="B21" s="434"/>
      <c r="C21" s="36" t="s">
        <v>27</v>
      </c>
      <c r="D21" s="199"/>
      <c r="E21" s="199"/>
      <c r="F21" s="199"/>
      <c r="G21" s="36"/>
      <c r="I21" s="275"/>
      <c r="K21" s="153"/>
    </row>
    <row r="22" spans="1:11" s="27" customFormat="1" x14ac:dyDescent="0.25">
      <c r="A22" s="29">
        <v>6</v>
      </c>
      <c r="B22" s="434"/>
      <c r="C22" s="36" t="s">
        <v>27</v>
      </c>
      <c r="D22" s="199"/>
      <c r="E22" s="199"/>
      <c r="F22" s="199"/>
      <c r="G22" s="36"/>
      <c r="I22" s="406"/>
      <c r="K22" s="153"/>
    </row>
    <row r="23" spans="1:11" s="27" customFormat="1" x14ac:dyDescent="0.25">
      <c r="A23" s="29">
        <v>7</v>
      </c>
      <c r="B23" s="434"/>
      <c r="C23" s="36" t="s">
        <v>27</v>
      </c>
      <c r="D23" s="199"/>
      <c r="E23" s="199"/>
      <c r="F23" s="199"/>
      <c r="G23" s="36"/>
      <c r="I23" s="275"/>
      <c r="K23" s="153"/>
    </row>
    <row r="24" spans="1:11" s="27" customFormat="1" x14ac:dyDescent="0.25">
      <c r="A24" s="29">
        <v>8</v>
      </c>
      <c r="B24" s="434"/>
      <c r="C24" s="36" t="s">
        <v>27</v>
      </c>
      <c r="D24" s="199"/>
      <c r="E24" s="199"/>
      <c r="F24" s="199"/>
      <c r="G24" s="36"/>
      <c r="I24" s="275"/>
      <c r="K24" s="153"/>
    </row>
    <row r="25" spans="1:11" s="27" customFormat="1" x14ac:dyDescent="0.25">
      <c r="A25" s="29">
        <v>9</v>
      </c>
      <c r="B25" s="434"/>
      <c r="C25" s="36" t="s">
        <v>27</v>
      </c>
      <c r="D25" s="199"/>
      <c r="E25" s="199"/>
      <c r="F25" s="199"/>
      <c r="G25" s="36"/>
      <c r="I25" s="275"/>
      <c r="K25" s="153"/>
    </row>
    <row r="26" spans="1:11" s="27" customFormat="1" x14ac:dyDescent="0.25">
      <c r="A26" s="29">
        <v>10</v>
      </c>
      <c r="B26" s="433"/>
      <c r="C26" s="36" t="s">
        <v>27</v>
      </c>
      <c r="D26" s="409"/>
      <c r="E26" s="409"/>
      <c r="F26" s="409"/>
      <c r="G26" s="73"/>
      <c r="I26" s="275"/>
      <c r="K26" s="153"/>
    </row>
    <row r="27" spans="1:11" x14ac:dyDescent="0.25">
      <c r="A27" s="426"/>
      <c r="B27" s="164" t="s">
        <v>65</v>
      </c>
      <c r="C27" s="38" t="s">
        <v>27</v>
      </c>
      <c r="D27" s="407"/>
      <c r="E27" s="407"/>
      <c r="F27" s="407"/>
      <c r="G27" s="38"/>
    </row>
    <row r="28" spans="1:11" x14ac:dyDescent="0.25">
      <c r="B28" s="66"/>
      <c r="C28" s="67"/>
      <c r="D28" s="67"/>
      <c r="E28" s="67"/>
      <c r="F28" s="67"/>
      <c r="G28" s="67"/>
      <c r="H28" s="2"/>
    </row>
    <row r="29" spans="1:11" x14ac:dyDescent="0.25">
      <c r="B29" s="27" t="s">
        <v>161</v>
      </c>
      <c r="D29" s="90"/>
      <c r="E29" s="90"/>
      <c r="F29" s="90"/>
      <c r="G29" s="90"/>
      <c r="H29" s="2"/>
    </row>
    <row r="30" spans="1:11" x14ac:dyDescent="0.25">
      <c r="B30" s="2"/>
      <c r="C30" s="1"/>
      <c r="D30" s="324"/>
      <c r="E30" s="324"/>
      <c r="F30" s="324"/>
      <c r="G30" s="324"/>
      <c r="H30" s="2"/>
    </row>
    <row r="34" spans="3:7" x14ac:dyDescent="0.25">
      <c r="C34" s="113"/>
      <c r="D34" s="113"/>
      <c r="E34" s="113"/>
      <c r="F34" s="113"/>
      <c r="G34" s="113"/>
    </row>
  </sheetData>
  <mergeCells count="11">
    <mergeCell ref="A2:G2"/>
    <mergeCell ref="A7:A8"/>
    <mergeCell ref="B7:B8"/>
    <mergeCell ref="C7:C8"/>
    <mergeCell ref="A3:G3"/>
    <mergeCell ref="A4:G4"/>
    <mergeCell ref="D7:D8"/>
    <mergeCell ref="E7:E8"/>
    <mergeCell ref="F7:F8"/>
    <mergeCell ref="G7:G8"/>
    <mergeCell ref="A5:G5"/>
  </mergeCells>
  <phoneticPr fontId="0" type="noConversion"/>
  <pageMargins left="1.0629921259842521" right="0.19685039370078741" top="0.6692913385826772" bottom="0.59055118110236227" header="0.51181102362204722" footer="0.51181102362204722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view="pageBreakPreview" zoomScale="80" zoomScaleNormal="90" zoomScaleSheetLayoutView="80" workbookViewId="0">
      <selection activeCell="E10" sqref="E10"/>
    </sheetView>
  </sheetViews>
  <sheetFormatPr defaultColWidth="11.42578125" defaultRowHeight="15.75" x14ac:dyDescent="0.25"/>
  <cols>
    <col min="1" max="1" width="5.85546875" style="12" bestFit="1" customWidth="1"/>
    <col min="2" max="2" width="58" style="12" bestFit="1" customWidth="1"/>
    <col min="3" max="3" width="8.28515625" style="12" bestFit="1" customWidth="1"/>
    <col min="4" max="4" width="13.140625" style="12" customWidth="1"/>
    <col min="5" max="5" width="12.85546875" style="12" customWidth="1"/>
    <col min="6" max="6" width="13" style="12" customWidth="1"/>
    <col min="7" max="7" width="14" style="93" customWidth="1"/>
    <col min="8" max="8" width="11.85546875" style="12" customWidth="1"/>
    <col min="9" max="9" width="11.140625" style="12" customWidth="1"/>
    <col min="10" max="10" width="11.28515625" style="12" customWidth="1"/>
    <col min="11" max="11" width="8.140625" style="12" customWidth="1"/>
    <col min="12" max="12" width="9.140625" style="12" customWidth="1"/>
    <col min="13" max="13" width="17.28515625" style="12" customWidth="1"/>
    <col min="14" max="14" width="15.85546875" style="12" customWidth="1"/>
    <col min="15" max="16384" width="11.42578125" style="12"/>
  </cols>
  <sheetData>
    <row r="2" spans="1:10" x14ac:dyDescent="0.25">
      <c r="A2" s="626" t="s">
        <v>0</v>
      </c>
      <c r="B2" s="626"/>
      <c r="C2" s="626"/>
      <c r="D2" s="626"/>
      <c r="E2" s="626"/>
      <c r="F2" s="626"/>
      <c r="G2" s="626"/>
      <c r="H2" s="27"/>
      <c r="I2" s="27"/>
      <c r="J2" s="27"/>
    </row>
    <row r="3" spans="1:10" x14ac:dyDescent="0.25">
      <c r="A3" s="627" t="s">
        <v>17</v>
      </c>
      <c r="B3" s="627"/>
      <c r="C3" s="627"/>
      <c r="D3" s="627"/>
      <c r="E3" s="627"/>
      <c r="F3" s="627"/>
      <c r="G3" s="627"/>
      <c r="H3" s="53"/>
      <c r="I3" s="53"/>
      <c r="J3" s="53"/>
    </row>
    <row r="4" spans="1:10" s="285" customFormat="1" ht="20.25" customHeight="1" x14ac:dyDescent="0.2">
      <c r="A4" s="628" t="str">
        <f>IF('1. Титульный'!Q6="","Организация не указана",'1. Титульный'!Q6)</f>
        <v>Организация не указана</v>
      </c>
      <c r="B4" s="628"/>
      <c r="C4" s="628"/>
      <c r="D4" s="628"/>
      <c r="E4" s="628"/>
      <c r="F4" s="628"/>
      <c r="G4" s="628"/>
      <c r="H4" s="509"/>
      <c r="I4" s="509"/>
      <c r="J4" s="509"/>
    </row>
    <row r="5" spans="1:10" s="285" customFormat="1" ht="20.25" customHeight="1" x14ac:dyDescent="0.2">
      <c r="A5" s="628" t="s">
        <v>238</v>
      </c>
      <c r="B5" s="628"/>
      <c r="C5" s="628"/>
      <c r="D5" s="628"/>
      <c r="E5" s="628"/>
      <c r="F5" s="628"/>
      <c r="G5" s="628"/>
      <c r="H5" s="509"/>
      <c r="I5" s="509"/>
      <c r="J5" s="509"/>
    </row>
    <row r="6" spans="1:10" x14ac:dyDescent="0.25">
      <c r="A6" s="93"/>
      <c r="B6" s="93"/>
      <c r="C6" s="93"/>
      <c r="D6" s="93"/>
      <c r="E6" s="93"/>
      <c r="F6" s="93"/>
      <c r="H6" s="93"/>
      <c r="I6" s="93"/>
      <c r="J6" s="93"/>
    </row>
    <row r="7" spans="1:10" s="285" customFormat="1" ht="30.75" customHeight="1" x14ac:dyDescent="0.2">
      <c r="A7" s="499" t="s">
        <v>8</v>
      </c>
      <c r="B7" s="499" t="s">
        <v>2</v>
      </c>
      <c r="C7" s="499" t="s">
        <v>3</v>
      </c>
      <c r="D7" s="319" t="s">
        <v>253</v>
      </c>
      <c r="E7" s="499" t="s">
        <v>253</v>
      </c>
      <c r="F7" s="499" t="s">
        <v>253</v>
      </c>
      <c r="G7" s="319" t="s">
        <v>254</v>
      </c>
    </row>
    <row r="8" spans="1:10" s="285" customFormat="1" ht="12.75" customHeight="1" x14ac:dyDescent="0.2">
      <c r="A8" s="284">
        <v>1</v>
      </c>
      <c r="B8" s="284">
        <v>2</v>
      </c>
      <c r="C8" s="284">
        <v>3</v>
      </c>
      <c r="D8" s="284">
        <v>4</v>
      </c>
      <c r="E8" s="284">
        <v>5</v>
      </c>
      <c r="F8" s="284">
        <v>6</v>
      </c>
      <c r="G8" s="284">
        <v>7</v>
      </c>
    </row>
    <row r="9" spans="1:10" s="27" customFormat="1" ht="27.75" customHeight="1" x14ac:dyDescent="0.25">
      <c r="A9" s="36">
        <v>2</v>
      </c>
      <c r="B9" s="95" t="s">
        <v>162</v>
      </c>
      <c r="C9" s="363" t="s">
        <v>16</v>
      </c>
      <c r="D9" s="363"/>
      <c r="E9" s="436"/>
      <c r="F9" s="437"/>
      <c r="G9" s="438"/>
      <c r="H9" s="286"/>
    </row>
    <row r="10" spans="1:10" s="27" customFormat="1" ht="16.5" customHeight="1" x14ac:dyDescent="0.25">
      <c r="A10" s="36">
        <v>3</v>
      </c>
      <c r="B10" s="441" t="s">
        <v>18</v>
      </c>
      <c r="C10" s="34" t="s">
        <v>19</v>
      </c>
      <c r="D10" s="34"/>
      <c r="E10" s="442"/>
      <c r="F10" s="443"/>
      <c r="G10" s="444"/>
    </row>
    <row r="11" spans="1:10" s="27" customFormat="1" ht="27.75" customHeight="1" x14ac:dyDescent="0.25">
      <c r="A11" s="36">
        <v>4</v>
      </c>
      <c r="B11" s="441" t="s">
        <v>20</v>
      </c>
      <c r="C11" s="34" t="s">
        <v>19</v>
      </c>
      <c r="D11" s="34"/>
      <c r="E11" s="196"/>
      <c r="F11" s="196"/>
      <c r="G11" s="445"/>
    </row>
    <row r="12" spans="1:10" s="27" customFormat="1" ht="16.5" customHeight="1" x14ac:dyDescent="0.25">
      <c r="A12" s="36">
        <v>5</v>
      </c>
      <c r="B12" s="439" t="s">
        <v>21</v>
      </c>
      <c r="C12" s="364" t="s">
        <v>22</v>
      </c>
      <c r="D12" s="364"/>
      <c r="E12" s="200"/>
      <c r="F12" s="200"/>
      <c r="G12" s="440"/>
    </row>
    <row r="13" spans="1:10" s="27" customFormat="1" x14ac:dyDescent="0.25">
      <c r="A13" s="42">
        <v>6</v>
      </c>
      <c r="B13" s="287" t="s">
        <v>23</v>
      </c>
      <c r="C13" s="288"/>
      <c r="D13" s="329"/>
      <c r="E13" s="289"/>
      <c r="F13" s="289"/>
      <c r="G13" s="330"/>
      <c r="H13" s="290"/>
    </row>
    <row r="14" spans="1:10" s="27" customFormat="1" x14ac:dyDescent="0.25">
      <c r="A14" s="36">
        <v>7</v>
      </c>
      <c r="B14" s="291" t="s">
        <v>24</v>
      </c>
      <c r="C14" s="34" t="s">
        <v>25</v>
      </c>
      <c r="D14" s="34"/>
      <c r="E14" s="185"/>
      <c r="F14" s="185"/>
      <c r="G14" s="331"/>
    </row>
    <row r="15" spans="1:10" s="27" customFormat="1" x14ac:dyDescent="0.25">
      <c r="A15" s="36">
        <v>8</v>
      </c>
      <c r="B15" s="291" t="s">
        <v>26</v>
      </c>
      <c r="C15" s="34" t="s">
        <v>111</v>
      </c>
      <c r="D15" s="34"/>
      <c r="E15" s="185"/>
      <c r="F15" s="185"/>
      <c r="G15" s="331"/>
      <c r="H15" s="53"/>
    </row>
    <row r="16" spans="1:10" s="27" customFormat="1" x14ac:dyDescent="0.25">
      <c r="A16" s="36">
        <v>9</v>
      </c>
      <c r="B16" s="292" t="s">
        <v>113</v>
      </c>
      <c r="C16" s="34" t="s">
        <v>111</v>
      </c>
      <c r="D16" s="34"/>
      <c r="E16" s="185"/>
      <c r="F16" s="185"/>
      <c r="G16" s="331"/>
    </row>
    <row r="17" spans="1:13" s="27" customFormat="1" x14ac:dyDescent="0.25">
      <c r="A17" s="36">
        <v>10</v>
      </c>
      <c r="B17" s="96" t="s">
        <v>114</v>
      </c>
      <c r="C17" s="34" t="s">
        <v>111</v>
      </c>
      <c r="D17" s="34"/>
      <c r="E17" s="185"/>
      <c r="F17" s="185"/>
      <c r="G17" s="331"/>
    </row>
    <row r="18" spans="1:13" s="27" customFormat="1" x14ac:dyDescent="0.25">
      <c r="A18" s="36">
        <v>11</v>
      </c>
      <c r="B18" s="292" t="s">
        <v>28</v>
      </c>
      <c r="C18" s="34" t="s">
        <v>111</v>
      </c>
      <c r="D18" s="34"/>
      <c r="E18" s="185"/>
      <c r="F18" s="185"/>
      <c r="G18" s="331"/>
      <c r="H18" s="275"/>
      <c r="I18" s="275"/>
      <c r="J18" s="275"/>
      <c r="K18" s="275"/>
      <c r="L18" s="275"/>
    </row>
    <row r="19" spans="1:13" s="27" customFormat="1" x14ac:dyDescent="0.25">
      <c r="A19" s="36">
        <v>12</v>
      </c>
      <c r="B19" s="96" t="s">
        <v>92</v>
      </c>
      <c r="C19" s="34" t="s">
        <v>111</v>
      </c>
      <c r="D19" s="34"/>
      <c r="E19" s="185"/>
      <c r="F19" s="185"/>
      <c r="G19" s="331"/>
      <c r="H19" s="275"/>
      <c r="I19" s="275"/>
      <c r="J19" s="275"/>
      <c r="K19" s="275"/>
      <c r="L19" s="275"/>
    </row>
    <row r="20" spans="1:13" s="27" customFormat="1" x14ac:dyDescent="0.25">
      <c r="A20" s="36">
        <v>13</v>
      </c>
      <c r="B20" s="96" t="s">
        <v>122</v>
      </c>
      <c r="C20" s="34" t="s">
        <v>111</v>
      </c>
      <c r="D20" s="34"/>
      <c r="E20" s="185"/>
      <c r="F20" s="185"/>
      <c r="G20" s="331"/>
      <c r="H20" s="275"/>
      <c r="I20" s="275"/>
      <c r="J20" s="275"/>
      <c r="K20" s="275"/>
      <c r="L20" s="275"/>
    </row>
    <row r="21" spans="1:13" s="27" customFormat="1" ht="14.25" customHeight="1" x14ac:dyDescent="0.25">
      <c r="A21" s="36">
        <v>14</v>
      </c>
      <c r="B21" s="292" t="s">
        <v>29</v>
      </c>
      <c r="C21" s="34" t="s">
        <v>111</v>
      </c>
      <c r="D21" s="34"/>
      <c r="E21" s="185"/>
      <c r="F21" s="185"/>
      <c r="G21" s="331"/>
      <c r="H21" s="275"/>
      <c r="I21" s="275"/>
      <c r="J21" s="275"/>
      <c r="K21" s="275"/>
      <c r="L21" s="275"/>
    </row>
    <row r="22" spans="1:13" s="27" customFormat="1" x14ac:dyDescent="0.25">
      <c r="A22" s="36">
        <v>15</v>
      </c>
      <c r="B22" s="292" t="s">
        <v>30</v>
      </c>
      <c r="C22" s="34" t="s">
        <v>111</v>
      </c>
      <c r="D22" s="34"/>
      <c r="E22" s="185"/>
      <c r="F22" s="185"/>
      <c r="G22" s="332"/>
      <c r="H22" s="126"/>
      <c r="I22" s="127"/>
      <c r="J22" s="127"/>
      <c r="K22" s="127"/>
      <c r="L22" s="127"/>
    </row>
    <row r="23" spans="1:13" s="27" customFormat="1" x14ac:dyDescent="0.25">
      <c r="A23" s="36">
        <v>16</v>
      </c>
      <c r="B23" s="292" t="s">
        <v>31</v>
      </c>
      <c r="C23" s="34" t="s">
        <v>111</v>
      </c>
      <c r="D23" s="34"/>
      <c r="E23" s="185"/>
      <c r="F23" s="185"/>
      <c r="G23" s="331"/>
      <c r="H23" s="275"/>
      <c r="I23" s="275"/>
      <c r="J23" s="275"/>
      <c r="K23" s="275"/>
      <c r="L23" s="275"/>
    </row>
    <row r="24" spans="1:13" s="27" customFormat="1" x14ac:dyDescent="0.25">
      <c r="A24" s="97">
        <v>17</v>
      </c>
      <c r="B24" s="343" t="s">
        <v>206</v>
      </c>
      <c r="C24" s="254"/>
      <c r="D24" s="252"/>
      <c r="E24" s="252"/>
      <c r="F24" s="252"/>
      <c r="G24" s="335"/>
      <c r="H24" s="275"/>
      <c r="I24" s="275"/>
      <c r="J24" s="275"/>
      <c r="K24" s="275"/>
      <c r="L24" s="275"/>
    </row>
    <row r="25" spans="1:13" s="27" customFormat="1" x14ac:dyDescent="0.25">
      <c r="A25" s="38">
        <v>18</v>
      </c>
      <c r="B25" s="293" t="s">
        <v>32</v>
      </c>
      <c r="C25" s="20" t="s">
        <v>111</v>
      </c>
      <c r="D25" s="157">
        <f>SUM(D15:D23)-D17</f>
        <v>0</v>
      </c>
      <c r="E25" s="157">
        <f>SUM(E15:E23)-E17</f>
        <v>0</v>
      </c>
      <c r="F25" s="157">
        <f>SUM(F15:F23)-F17</f>
        <v>0</v>
      </c>
      <c r="G25" s="333">
        <f>SUM(G15:G23)</f>
        <v>0</v>
      </c>
      <c r="H25" s="294"/>
      <c r="I25" s="275"/>
      <c r="J25" s="275"/>
      <c r="K25" s="275"/>
      <c r="L25" s="275"/>
      <c r="M25" s="295"/>
    </row>
    <row r="26" spans="1:13" s="27" customFormat="1" x14ac:dyDescent="0.25">
      <c r="A26" s="98">
        <v>19</v>
      </c>
      <c r="B26" s="296" t="s">
        <v>159</v>
      </c>
      <c r="C26" s="186" t="s">
        <v>111</v>
      </c>
      <c r="D26" s="261"/>
      <c r="E26" s="261"/>
      <c r="F26" s="262"/>
      <c r="G26" s="334"/>
      <c r="H26" s="275"/>
      <c r="I26" s="275"/>
      <c r="J26" s="275"/>
      <c r="K26" s="275"/>
      <c r="L26" s="275"/>
    </row>
    <row r="27" spans="1:13" s="27" customFormat="1" x14ac:dyDescent="0.25">
      <c r="A27" s="97">
        <v>20</v>
      </c>
      <c r="B27" s="297" t="s">
        <v>160</v>
      </c>
      <c r="C27" s="147" t="s">
        <v>111</v>
      </c>
      <c r="D27" s="251"/>
      <c r="E27" s="251"/>
      <c r="F27" s="252"/>
      <c r="G27" s="335"/>
      <c r="H27" s="298"/>
    </row>
    <row r="28" spans="1:13" s="27" customFormat="1" x14ac:dyDescent="0.25">
      <c r="A28" s="219">
        <v>21</v>
      </c>
      <c r="B28" s="299" t="s">
        <v>33</v>
      </c>
      <c r="C28" s="263" t="s">
        <v>111</v>
      </c>
      <c r="D28" s="264">
        <f>SUM(D25:D27)</f>
        <v>0</v>
      </c>
      <c r="E28" s="264">
        <f>SUM(E25:E27)</f>
        <v>0</v>
      </c>
      <c r="F28" s="264">
        <f>SUM(F25:F27)</f>
        <v>0</v>
      </c>
      <c r="G28" s="336">
        <f>SUM(G25:G27)</f>
        <v>0</v>
      </c>
      <c r="H28" s="298"/>
      <c r="M28" s="295"/>
    </row>
    <row r="29" spans="1:13" s="27" customFormat="1" x14ac:dyDescent="0.25">
      <c r="A29" s="97">
        <v>22</v>
      </c>
      <c r="B29" s="300" t="s">
        <v>34</v>
      </c>
      <c r="C29" s="254" t="s">
        <v>111</v>
      </c>
      <c r="D29" s="253" t="e">
        <f>D28/D14</f>
        <v>#DIV/0!</v>
      </c>
      <c r="E29" s="253" t="e">
        <f>E28/E14</f>
        <v>#DIV/0!</v>
      </c>
      <c r="F29" s="253" t="e">
        <f>F28/F14</f>
        <v>#DIV/0!</v>
      </c>
      <c r="G29" s="337" t="e">
        <f>G28/G10/60</f>
        <v>#DIV/0!</v>
      </c>
    </row>
    <row r="30" spans="1:13" s="27" customFormat="1" ht="16.5" customHeight="1" x14ac:dyDescent="0.25">
      <c r="A30" s="38">
        <v>23</v>
      </c>
      <c r="B30" s="142" t="s">
        <v>35</v>
      </c>
      <c r="C30" s="20" t="s">
        <v>111</v>
      </c>
      <c r="D30" s="156"/>
      <c r="E30" s="156"/>
      <c r="F30" s="156"/>
      <c r="G30" s="338"/>
    </row>
    <row r="31" spans="1:13" s="27" customFormat="1" x14ac:dyDescent="0.25">
      <c r="A31" s="97">
        <v>24</v>
      </c>
      <c r="B31" s="300" t="s">
        <v>158</v>
      </c>
      <c r="C31" s="254" t="s">
        <v>111</v>
      </c>
      <c r="D31" s="252"/>
      <c r="E31" s="252"/>
      <c r="F31" s="252"/>
      <c r="G31" s="335">
        <f>G28+G30</f>
        <v>0</v>
      </c>
      <c r="H31" s="63"/>
      <c r="I31" s="298"/>
    </row>
    <row r="32" spans="1:13" s="27" customFormat="1" ht="14.25" customHeight="1" x14ac:dyDescent="0.25">
      <c r="A32" s="624">
        <v>25</v>
      </c>
      <c r="B32" s="622" t="s">
        <v>36</v>
      </c>
      <c r="C32" s="277" t="s">
        <v>37</v>
      </c>
      <c r="D32" s="255" t="e">
        <f>D31/D10</f>
        <v>#DIV/0!</v>
      </c>
      <c r="E32" s="255" t="e">
        <f>E31/E10</f>
        <v>#DIV/0!</v>
      </c>
      <c r="F32" s="255" t="e">
        <f>F31/F10</f>
        <v>#DIV/0!</v>
      </c>
      <c r="G32" s="339" t="e">
        <f>G31/G10</f>
        <v>#DIV/0!</v>
      </c>
      <c r="H32" s="63"/>
      <c r="I32" s="301"/>
    </row>
    <row r="33" spans="1:12" s="27" customFormat="1" ht="13.5" customHeight="1" x14ac:dyDescent="0.25">
      <c r="A33" s="625"/>
      <c r="B33" s="623"/>
      <c r="C33" s="30" t="s">
        <v>38</v>
      </c>
      <c r="D33" s="187" t="e">
        <f>D31/D10/60</f>
        <v>#DIV/0!</v>
      </c>
      <c r="E33" s="187" t="e">
        <f>E31/E10/60</f>
        <v>#DIV/0!</v>
      </c>
      <c r="F33" s="187" t="e">
        <f>F31/F10/60</f>
        <v>#DIV/0!</v>
      </c>
      <c r="G33" s="340" t="e">
        <f>G31/G10/60</f>
        <v>#DIV/0!</v>
      </c>
      <c r="H33" s="92"/>
    </row>
    <row r="34" spans="1:12" s="27" customFormat="1" x14ac:dyDescent="0.25">
      <c r="A34" s="44"/>
      <c r="B34" s="302"/>
      <c r="C34" s="7"/>
      <c r="D34" s="7"/>
      <c r="E34" s="45"/>
      <c r="F34" s="45"/>
      <c r="G34" s="341"/>
      <c r="H34" s="46"/>
      <c r="I34" s="47"/>
      <c r="J34" s="48"/>
      <c r="K34" s="49"/>
      <c r="L34" s="303"/>
    </row>
    <row r="35" spans="1:12" s="27" customFormat="1" x14ac:dyDescent="0.25">
      <c r="B35" s="27" t="s">
        <v>161</v>
      </c>
      <c r="G35" s="342"/>
    </row>
    <row r="36" spans="1:12" s="27" customFormat="1" x14ac:dyDescent="0.25">
      <c r="B36" s="53"/>
      <c r="C36" s="53"/>
      <c r="D36" s="53"/>
      <c r="E36" s="50"/>
      <c r="F36" s="50"/>
      <c r="G36" s="99"/>
    </row>
    <row r="37" spans="1:12" s="27" customFormat="1" x14ac:dyDescent="0.25">
      <c r="B37" s="53"/>
      <c r="C37" s="53"/>
      <c r="D37" s="53"/>
      <c r="E37" s="50"/>
      <c r="F37" s="50"/>
      <c r="G37" s="99"/>
    </row>
    <row r="38" spans="1:12" s="27" customFormat="1" x14ac:dyDescent="0.25">
      <c r="B38" s="53"/>
      <c r="C38" s="53"/>
      <c r="D38" s="53"/>
      <c r="E38" s="50"/>
      <c r="F38" s="50"/>
      <c r="G38" s="99"/>
    </row>
    <row r="39" spans="1:12" s="27" customFormat="1" x14ac:dyDescent="0.25">
      <c r="B39" s="53"/>
      <c r="C39" s="53"/>
      <c r="D39" s="53"/>
      <c r="E39" s="50"/>
      <c r="F39" s="50"/>
      <c r="G39" s="99"/>
    </row>
    <row r="40" spans="1:12" x14ac:dyDescent="0.25">
      <c r="B40" s="43"/>
      <c r="C40" s="43"/>
      <c r="D40" s="43"/>
      <c r="E40" s="50"/>
      <c r="F40" s="50"/>
      <c r="G40" s="99"/>
    </row>
    <row r="41" spans="1:12" x14ac:dyDescent="0.25">
      <c r="B41" s="43"/>
      <c r="C41" s="43"/>
      <c r="D41" s="43"/>
      <c r="E41" s="50"/>
      <c r="F41" s="99"/>
      <c r="G41" s="100"/>
    </row>
    <row r="42" spans="1:12" x14ac:dyDescent="0.25">
      <c r="B42" s="43"/>
      <c r="C42" s="43"/>
      <c r="D42" s="43"/>
      <c r="E42" s="50"/>
      <c r="F42" s="50"/>
      <c r="G42" s="99"/>
    </row>
    <row r="43" spans="1:12" x14ac:dyDescent="0.25">
      <c r="B43" s="43"/>
      <c r="C43" s="43"/>
      <c r="D43" s="43"/>
      <c r="E43" s="50"/>
      <c r="F43" s="50"/>
      <c r="G43" s="99"/>
    </row>
    <row r="44" spans="1:12" x14ac:dyDescent="0.25">
      <c r="B44" s="43"/>
      <c r="C44" s="43"/>
      <c r="D44" s="43"/>
      <c r="E44" s="50"/>
      <c r="F44" s="50"/>
      <c r="G44" s="99"/>
    </row>
    <row r="45" spans="1:12" x14ac:dyDescent="0.25">
      <c r="B45" s="43"/>
      <c r="C45" s="43"/>
      <c r="D45" s="43"/>
      <c r="E45" s="50"/>
      <c r="F45" s="50"/>
      <c r="G45" s="99"/>
    </row>
    <row r="47" spans="1:12" x14ac:dyDescent="0.25">
      <c r="H47" s="51"/>
      <c r="K47" s="52"/>
    </row>
    <row r="50" spans="8:11" x14ac:dyDescent="0.25">
      <c r="H50" s="51"/>
      <c r="K50" s="52"/>
    </row>
  </sheetData>
  <mergeCells count="6">
    <mergeCell ref="B32:B33"/>
    <mergeCell ref="A32:A33"/>
    <mergeCell ref="A2:G2"/>
    <mergeCell ref="A3:G3"/>
    <mergeCell ref="A4:G4"/>
    <mergeCell ref="A5:G5"/>
  </mergeCells>
  <phoneticPr fontId="0" type="noConversion"/>
  <printOptions horizontalCentered="1"/>
  <pageMargins left="0.27559055118110237" right="0.19685039370078741" top="0.59055118110236227" bottom="0.39370078740157483" header="0.31496062992125984" footer="0.31496062992125984"/>
  <pageSetup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tabSelected="1" view="pageBreakPreview" zoomScale="60" zoomScaleNormal="100" workbookViewId="0">
      <selection activeCell="AB25" sqref="AB25"/>
    </sheetView>
  </sheetViews>
  <sheetFormatPr defaultColWidth="11.42578125" defaultRowHeight="12.75" x14ac:dyDescent="0.2"/>
  <cols>
    <col min="1" max="1" width="4.140625" style="2" customWidth="1"/>
    <col min="2" max="2" width="38.7109375" style="176" customWidth="1"/>
    <col min="3" max="3" width="17.28515625" style="2" customWidth="1"/>
    <col min="4" max="4" width="11.42578125" style="114" customWidth="1"/>
    <col min="5" max="5" width="11.7109375" style="114" customWidth="1"/>
    <col min="6" max="6" width="14.7109375" style="114" customWidth="1"/>
    <col min="7" max="16384" width="11.42578125" style="2"/>
  </cols>
  <sheetData>
    <row r="2" spans="1:6" ht="15.75" customHeight="1" x14ac:dyDescent="0.2">
      <c r="A2" s="627" t="s">
        <v>0</v>
      </c>
      <c r="B2" s="627"/>
      <c r="C2" s="627"/>
      <c r="D2" s="627"/>
      <c r="E2" s="627"/>
      <c r="F2" s="627"/>
    </row>
    <row r="3" spans="1:6" ht="15.75" customHeight="1" x14ac:dyDescent="0.2">
      <c r="A3" s="627" t="s">
        <v>39</v>
      </c>
      <c r="B3" s="627"/>
      <c r="C3" s="627"/>
      <c r="D3" s="627"/>
      <c r="E3" s="627"/>
      <c r="F3" s="627"/>
    </row>
    <row r="4" spans="1:6" ht="15.75" customHeight="1" x14ac:dyDescent="0.25">
      <c r="A4" s="653" t="str">
        <f>IF('1. Титульный'!Q6="","Организация не указана",'1. Титульный'!Q6)</f>
        <v>Организация не указана</v>
      </c>
      <c r="B4" s="653"/>
      <c r="C4" s="653"/>
      <c r="D4" s="653"/>
      <c r="E4" s="653"/>
      <c r="F4" s="653"/>
    </row>
    <row r="5" spans="1:6" ht="15.75" customHeight="1" x14ac:dyDescent="0.25">
      <c r="A5" s="653" t="s">
        <v>238</v>
      </c>
      <c r="B5" s="653"/>
      <c r="C5" s="653"/>
      <c r="D5" s="653"/>
      <c r="E5" s="653"/>
      <c r="F5" s="653"/>
    </row>
    <row r="6" spans="1:6" ht="15.75" customHeight="1" x14ac:dyDescent="0.25">
      <c r="A6" s="265"/>
      <c r="B6" s="265"/>
      <c r="C6" s="265"/>
      <c r="D6" s="327"/>
      <c r="E6" s="327"/>
      <c r="F6" s="327"/>
    </row>
    <row r="7" spans="1:6" ht="40.5" customHeight="1" x14ac:dyDescent="0.2">
      <c r="A7" s="642" t="s">
        <v>8</v>
      </c>
      <c r="B7" s="714" t="s">
        <v>40</v>
      </c>
      <c r="C7" s="642" t="s">
        <v>41</v>
      </c>
      <c r="D7" s="669" t="s">
        <v>36</v>
      </c>
      <c r="E7" s="671"/>
      <c r="F7" s="647" t="s">
        <v>72</v>
      </c>
    </row>
    <row r="8" spans="1:6" ht="63.75" customHeight="1" x14ac:dyDescent="0.2">
      <c r="A8" s="643"/>
      <c r="B8" s="715"/>
      <c r="C8" s="643"/>
      <c r="D8" s="562" t="s">
        <v>37</v>
      </c>
      <c r="E8" s="562" t="s">
        <v>38</v>
      </c>
      <c r="F8" s="677"/>
    </row>
    <row r="9" spans="1:6" ht="21" customHeight="1" x14ac:dyDescent="0.2">
      <c r="A9" s="503">
        <v>1</v>
      </c>
      <c r="B9" s="502">
        <v>2</v>
      </c>
      <c r="C9" s="503">
        <v>3</v>
      </c>
      <c r="D9" s="500">
        <v>4</v>
      </c>
      <c r="E9" s="500">
        <v>5</v>
      </c>
      <c r="F9" s="500">
        <v>6</v>
      </c>
    </row>
    <row r="10" spans="1:6" ht="16.5" customHeight="1" x14ac:dyDescent="0.2">
      <c r="A10" s="28"/>
      <c r="B10" s="713" t="s">
        <v>123</v>
      </c>
      <c r="C10" s="713"/>
      <c r="D10" s="713"/>
      <c r="E10" s="713"/>
      <c r="F10" s="713"/>
    </row>
    <row r="11" spans="1:6" ht="52.5" x14ac:dyDescent="0.2">
      <c r="A11" s="28">
        <v>1</v>
      </c>
      <c r="B11" s="170" t="s">
        <v>53</v>
      </c>
      <c r="C11" s="169">
        <v>30</v>
      </c>
      <c r="D11" s="412" t="e">
        <f>'2. Валовая выручка'!G32</f>
        <v>#DIV/0!</v>
      </c>
      <c r="E11" s="413" t="e">
        <f>'2. Валовая выручка'!G33</f>
        <v>#DIV/0!</v>
      </c>
      <c r="F11" s="244" t="e">
        <f t="shared" ref="F11:F16" si="0">E11*C11</f>
        <v>#DIV/0!</v>
      </c>
    </row>
    <row r="12" spans="1:6" ht="92.25" customHeight="1" x14ac:dyDescent="0.2">
      <c r="A12" s="29">
        <v>2</v>
      </c>
      <c r="B12" s="57" t="s">
        <v>43</v>
      </c>
      <c r="C12" s="58">
        <v>59</v>
      </c>
      <c r="D12" s="414" t="e">
        <f>D11</f>
        <v>#DIV/0!</v>
      </c>
      <c r="E12" s="415" t="e">
        <f>E11</f>
        <v>#DIV/0!</v>
      </c>
      <c r="F12" s="245" t="e">
        <f t="shared" si="0"/>
        <v>#DIV/0!</v>
      </c>
    </row>
    <row r="13" spans="1:6" ht="90.75" x14ac:dyDescent="0.2">
      <c r="A13" s="29">
        <v>3</v>
      </c>
      <c r="B13" s="57" t="s">
        <v>54</v>
      </c>
      <c r="C13" s="58">
        <v>72</v>
      </c>
      <c r="D13" s="414" t="e">
        <f>D11</f>
        <v>#DIV/0!</v>
      </c>
      <c r="E13" s="415" t="e">
        <f>E11</f>
        <v>#DIV/0!</v>
      </c>
      <c r="F13" s="245" t="e">
        <f t="shared" si="0"/>
        <v>#DIV/0!</v>
      </c>
    </row>
    <row r="14" spans="1:6" ht="45" customHeight="1" x14ac:dyDescent="0.2">
      <c r="A14" s="166">
        <v>4</v>
      </c>
      <c r="B14" s="57" t="s">
        <v>44</v>
      </c>
      <c r="C14" s="58">
        <v>32</v>
      </c>
      <c r="D14" s="414" t="e">
        <f>D13</f>
        <v>#DIV/0!</v>
      </c>
      <c r="E14" s="415" t="e">
        <f>E11</f>
        <v>#DIV/0!</v>
      </c>
      <c r="F14" s="245" t="e">
        <f t="shared" si="0"/>
        <v>#DIV/0!</v>
      </c>
    </row>
    <row r="15" spans="1:6" ht="65.25" x14ac:dyDescent="0.2">
      <c r="A15" s="29">
        <v>5</v>
      </c>
      <c r="B15" s="57" t="s">
        <v>55</v>
      </c>
      <c r="C15" s="58">
        <v>63</v>
      </c>
      <c r="D15" s="414" t="e">
        <f>D13</f>
        <v>#DIV/0!</v>
      </c>
      <c r="E15" s="415" t="e">
        <f>E11</f>
        <v>#DIV/0!</v>
      </c>
      <c r="F15" s="245" t="e">
        <f t="shared" si="0"/>
        <v>#DIV/0!</v>
      </c>
    </row>
    <row r="16" spans="1:6" ht="39" customHeight="1" x14ac:dyDescent="0.2">
      <c r="A16" s="29">
        <v>6</v>
      </c>
      <c r="B16" s="57" t="s">
        <v>45</v>
      </c>
      <c r="C16" s="58">
        <v>68</v>
      </c>
      <c r="D16" s="414" t="e">
        <f>D15</f>
        <v>#DIV/0!</v>
      </c>
      <c r="E16" s="415" t="e">
        <f>E11</f>
        <v>#DIV/0!</v>
      </c>
      <c r="F16" s="245" t="e">
        <f t="shared" si="0"/>
        <v>#DIV/0!</v>
      </c>
    </row>
    <row r="17" spans="1:6" ht="57" customHeight="1" x14ac:dyDescent="0.2">
      <c r="A17" s="166">
        <v>7</v>
      </c>
      <c r="B17" s="57" t="s">
        <v>56</v>
      </c>
      <c r="C17" s="58">
        <v>25</v>
      </c>
      <c r="D17" s="414" t="e">
        <f>D15</f>
        <v>#DIV/0!</v>
      </c>
      <c r="E17" s="415" t="e">
        <f>E11</f>
        <v>#DIV/0!</v>
      </c>
      <c r="F17" s="245" t="e">
        <f>ROUND(C17*E17,0)</f>
        <v>#DIV/0!</v>
      </c>
    </row>
    <row r="18" spans="1:6" ht="78" x14ac:dyDescent="0.2">
      <c r="A18" s="29">
        <v>8</v>
      </c>
      <c r="B18" s="57" t="s">
        <v>57</v>
      </c>
      <c r="C18" s="58">
        <v>44</v>
      </c>
      <c r="D18" s="414" t="e">
        <f>D17</f>
        <v>#DIV/0!</v>
      </c>
      <c r="E18" s="415" t="e">
        <f>E11</f>
        <v>#DIV/0!</v>
      </c>
      <c r="F18" s="245" t="e">
        <f>E18*C18</f>
        <v>#DIV/0!</v>
      </c>
    </row>
    <row r="19" spans="1:6" ht="21.75" customHeight="1" x14ac:dyDescent="0.2">
      <c r="A19" s="29">
        <v>9</v>
      </c>
      <c r="B19" s="256" t="s">
        <v>42</v>
      </c>
      <c r="C19" s="59">
        <v>10</v>
      </c>
      <c r="D19" s="416" t="e">
        <f>D17</f>
        <v>#DIV/0!</v>
      </c>
      <c r="E19" s="417" t="e">
        <f>E11</f>
        <v>#DIV/0!</v>
      </c>
      <c r="F19" s="246" t="e">
        <f>E19*C19</f>
        <v>#DIV/0!</v>
      </c>
    </row>
    <row r="20" spans="1:6" ht="15" customHeight="1" x14ac:dyDescent="0.2">
      <c r="A20" s="29"/>
      <c r="B20" s="705" t="s">
        <v>124</v>
      </c>
      <c r="C20" s="706"/>
      <c r="D20" s="706"/>
      <c r="E20" s="706"/>
      <c r="F20" s="706"/>
    </row>
    <row r="21" spans="1:6" ht="15" customHeight="1" x14ac:dyDescent="0.2">
      <c r="A21" s="29">
        <v>10</v>
      </c>
      <c r="B21" s="257" t="s">
        <v>125</v>
      </c>
      <c r="C21" s="258">
        <v>32</v>
      </c>
      <c r="D21" s="418" t="e">
        <f t="shared" ref="D21:D48" si="1">D19</f>
        <v>#DIV/0!</v>
      </c>
      <c r="E21" s="419" t="e">
        <f t="shared" ref="E21:E48" si="2">E13</f>
        <v>#DIV/0!</v>
      </c>
      <c r="F21" s="420" t="e">
        <f t="shared" ref="F21:F29" si="3">E21*C21</f>
        <v>#DIV/0!</v>
      </c>
    </row>
    <row r="22" spans="1:6" ht="15" x14ac:dyDescent="0.2">
      <c r="A22" s="29">
        <v>11</v>
      </c>
      <c r="B22" s="212" t="s">
        <v>126</v>
      </c>
      <c r="C22" s="213">
        <v>59</v>
      </c>
      <c r="D22" s="414" t="e">
        <f>D21</f>
        <v>#DIV/0!</v>
      </c>
      <c r="E22" s="415" t="e">
        <f t="shared" si="2"/>
        <v>#DIV/0!</v>
      </c>
      <c r="F22" s="245" t="e">
        <f t="shared" si="3"/>
        <v>#DIV/0!</v>
      </c>
    </row>
    <row r="23" spans="1:6" ht="15.75" customHeight="1" x14ac:dyDescent="0.2">
      <c r="A23" s="29">
        <v>12</v>
      </c>
      <c r="B23" s="212" t="s">
        <v>127</v>
      </c>
      <c r="C23" s="213">
        <v>68</v>
      </c>
      <c r="D23" s="414" t="e">
        <f t="shared" si="1"/>
        <v>#DIV/0!</v>
      </c>
      <c r="E23" s="415" t="e">
        <f t="shared" si="2"/>
        <v>#DIV/0!</v>
      </c>
      <c r="F23" s="245" t="e">
        <f t="shared" si="3"/>
        <v>#DIV/0!</v>
      </c>
    </row>
    <row r="24" spans="1:6" ht="63.75" x14ac:dyDescent="0.2">
      <c r="A24" s="29">
        <v>13</v>
      </c>
      <c r="B24" s="212" t="s">
        <v>128</v>
      </c>
      <c r="C24" s="213">
        <v>34</v>
      </c>
      <c r="D24" s="414" t="e">
        <f>D22</f>
        <v>#DIV/0!</v>
      </c>
      <c r="E24" s="415" t="e">
        <f t="shared" si="2"/>
        <v>#DIV/0!</v>
      </c>
      <c r="F24" s="245" t="e">
        <f t="shared" si="3"/>
        <v>#DIV/0!</v>
      </c>
    </row>
    <row r="25" spans="1:6" ht="76.5" x14ac:dyDescent="0.2">
      <c r="A25" s="29">
        <v>14</v>
      </c>
      <c r="B25" s="212" t="s">
        <v>129</v>
      </c>
      <c r="C25" s="213">
        <v>66</v>
      </c>
      <c r="D25" s="414" t="e">
        <f t="shared" si="1"/>
        <v>#DIV/0!</v>
      </c>
      <c r="E25" s="415" t="e">
        <f t="shared" si="2"/>
        <v>#DIV/0!</v>
      </c>
      <c r="F25" s="245" t="e">
        <f t="shared" si="3"/>
        <v>#DIV/0!</v>
      </c>
    </row>
    <row r="26" spans="1:6" ht="76.5" x14ac:dyDescent="0.2">
      <c r="A26" s="29">
        <v>15</v>
      </c>
      <c r="B26" s="212" t="s">
        <v>130</v>
      </c>
      <c r="C26" s="213">
        <v>71</v>
      </c>
      <c r="D26" s="414" t="e">
        <f t="shared" si="1"/>
        <v>#DIV/0!</v>
      </c>
      <c r="E26" s="415" t="e">
        <f t="shared" si="2"/>
        <v>#DIV/0!</v>
      </c>
      <c r="F26" s="245" t="e">
        <f t="shared" si="3"/>
        <v>#DIV/0!</v>
      </c>
    </row>
    <row r="27" spans="1:6" ht="63.75" x14ac:dyDescent="0.2">
      <c r="A27" s="29">
        <v>16</v>
      </c>
      <c r="B27" s="212" t="s">
        <v>131</v>
      </c>
      <c r="C27" s="213">
        <v>26</v>
      </c>
      <c r="D27" s="414" t="e">
        <f t="shared" si="1"/>
        <v>#DIV/0!</v>
      </c>
      <c r="E27" s="415" t="e">
        <f t="shared" si="2"/>
        <v>#DIV/0!</v>
      </c>
      <c r="F27" s="245" t="e">
        <f t="shared" si="3"/>
        <v>#DIV/0!</v>
      </c>
    </row>
    <row r="28" spans="1:6" ht="76.5" x14ac:dyDescent="0.2">
      <c r="A28" s="29">
        <v>17</v>
      </c>
      <c r="B28" s="212" t="s">
        <v>132</v>
      </c>
      <c r="C28" s="213">
        <v>46</v>
      </c>
      <c r="D28" s="414" t="e">
        <f t="shared" si="1"/>
        <v>#DIV/0!</v>
      </c>
      <c r="E28" s="415" t="e">
        <f>E19</f>
        <v>#DIV/0!</v>
      </c>
      <c r="F28" s="245" t="e">
        <f t="shared" si="3"/>
        <v>#DIV/0!</v>
      </c>
    </row>
    <row r="29" spans="1:6" ht="15" x14ac:dyDescent="0.2">
      <c r="A29" s="29">
        <v>18</v>
      </c>
      <c r="B29" s="259" t="s">
        <v>133</v>
      </c>
      <c r="C29" s="260">
        <v>11</v>
      </c>
      <c r="D29" s="416" t="e">
        <f t="shared" si="1"/>
        <v>#DIV/0!</v>
      </c>
      <c r="E29" s="417" t="e">
        <f t="shared" si="2"/>
        <v>#DIV/0!</v>
      </c>
      <c r="F29" s="246" t="e">
        <f t="shared" si="3"/>
        <v>#DIV/0!</v>
      </c>
    </row>
    <row r="30" spans="1:6" ht="15" customHeight="1" x14ac:dyDescent="0.2">
      <c r="A30" s="29"/>
      <c r="B30" s="705" t="s">
        <v>134</v>
      </c>
      <c r="C30" s="706"/>
      <c r="D30" s="706"/>
      <c r="E30" s="706"/>
      <c r="F30" s="706"/>
    </row>
    <row r="31" spans="1:6" ht="38.25" x14ac:dyDescent="0.2">
      <c r="A31" s="29">
        <v>19</v>
      </c>
      <c r="B31" s="257" t="s">
        <v>135</v>
      </c>
      <c r="C31" s="258">
        <v>37</v>
      </c>
      <c r="D31" s="418" t="e">
        <f t="shared" si="1"/>
        <v>#DIV/0!</v>
      </c>
      <c r="E31" s="419" t="e">
        <f t="shared" si="2"/>
        <v>#DIV/0!</v>
      </c>
      <c r="F31" s="420" t="e">
        <f>E31*C31</f>
        <v>#DIV/0!</v>
      </c>
    </row>
    <row r="32" spans="1:6" ht="51" x14ac:dyDescent="0.2">
      <c r="A32" s="29">
        <v>20</v>
      </c>
      <c r="B32" s="212" t="s">
        <v>136</v>
      </c>
      <c r="C32" s="213">
        <v>72</v>
      </c>
      <c r="D32" s="414" t="e">
        <f>D31</f>
        <v>#DIV/0!</v>
      </c>
      <c r="E32" s="415" t="e">
        <f t="shared" si="2"/>
        <v>#DIV/0!</v>
      </c>
      <c r="F32" s="245" t="e">
        <f>E32*C32</f>
        <v>#DIV/0!</v>
      </c>
    </row>
    <row r="33" spans="1:6" ht="51" x14ac:dyDescent="0.2">
      <c r="A33" s="29">
        <v>21</v>
      </c>
      <c r="B33" s="212" t="s">
        <v>137</v>
      </c>
      <c r="C33" s="213">
        <v>78</v>
      </c>
      <c r="D33" s="414" t="e">
        <f t="shared" si="1"/>
        <v>#DIV/0!</v>
      </c>
      <c r="E33" s="415" t="e">
        <f t="shared" si="2"/>
        <v>#DIV/0!</v>
      </c>
      <c r="F33" s="245" t="e">
        <f>E33*C33</f>
        <v>#DIV/0!</v>
      </c>
    </row>
    <row r="34" spans="1:6" ht="15" x14ac:dyDescent="0.2">
      <c r="A34" s="29">
        <v>22</v>
      </c>
      <c r="B34" s="212" t="s">
        <v>138</v>
      </c>
      <c r="C34" s="213">
        <v>29</v>
      </c>
      <c r="D34" s="414" t="e">
        <f t="shared" si="1"/>
        <v>#DIV/0!</v>
      </c>
      <c r="E34" s="415" t="e">
        <f t="shared" si="2"/>
        <v>#DIV/0!</v>
      </c>
      <c r="F34" s="245" t="e">
        <f>E34*C34</f>
        <v>#DIV/0!</v>
      </c>
    </row>
    <row r="35" spans="1:6" ht="15" x14ac:dyDescent="0.2">
      <c r="A35" s="29">
        <v>23</v>
      </c>
      <c r="B35" s="259" t="s">
        <v>139</v>
      </c>
      <c r="C35" s="260">
        <v>51</v>
      </c>
      <c r="D35" s="416" t="e">
        <f t="shared" si="1"/>
        <v>#DIV/0!</v>
      </c>
      <c r="E35" s="417" t="e">
        <f t="shared" si="2"/>
        <v>#DIV/0!</v>
      </c>
      <c r="F35" s="246" t="e">
        <f>E35*C35</f>
        <v>#DIV/0!</v>
      </c>
    </row>
    <row r="36" spans="1:6" ht="15" customHeight="1" x14ac:dyDescent="0.2">
      <c r="A36" s="711"/>
      <c r="B36" s="707" t="s">
        <v>156</v>
      </c>
      <c r="C36" s="708"/>
      <c r="D36" s="708"/>
      <c r="E36" s="708"/>
      <c r="F36" s="708"/>
    </row>
    <row r="37" spans="1:6" ht="3" customHeight="1" x14ac:dyDescent="0.2">
      <c r="A37" s="712"/>
      <c r="B37" s="709"/>
      <c r="C37" s="710"/>
      <c r="D37" s="710"/>
      <c r="E37" s="710"/>
      <c r="F37" s="710"/>
    </row>
    <row r="38" spans="1:6" ht="15" x14ac:dyDescent="0.2">
      <c r="A38" s="29">
        <v>24</v>
      </c>
      <c r="B38" s="257" t="s">
        <v>142</v>
      </c>
      <c r="C38" s="258">
        <v>35</v>
      </c>
      <c r="D38" s="418" t="e">
        <f>D35</f>
        <v>#DIV/0!</v>
      </c>
      <c r="E38" s="419" t="e">
        <f>E31</f>
        <v>#DIV/0!</v>
      </c>
      <c r="F38" s="420" t="e">
        <f>E38*C38</f>
        <v>#DIV/0!</v>
      </c>
    </row>
    <row r="39" spans="1:6" ht="38.25" x14ac:dyDescent="0.2">
      <c r="A39" s="29">
        <v>25</v>
      </c>
      <c r="B39" s="212" t="s">
        <v>143</v>
      </c>
      <c r="C39" s="213">
        <v>69</v>
      </c>
      <c r="D39" s="414" t="e">
        <f>D38</f>
        <v>#DIV/0!</v>
      </c>
      <c r="E39" s="415" t="e">
        <f t="shared" si="2"/>
        <v>#DIV/0!</v>
      </c>
      <c r="F39" s="245" t="e">
        <f>E39*C39</f>
        <v>#DIV/0!</v>
      </c>
    </row>
    <row r="40" spans="1:6" ht="38.25" x14ac:dyDescent="0.2">
      <c r="A40" s="29">
        <v>26</v>
      </c>
      <c r="B40" s="212" t="s">
        <v>144</v>
      </c>
      <c r="C40" s="213">
        <v>75</v>
      </c>
      <c r="D40" s="414" t="e">
        <f t="shared" si="1"/>
        <v>#DIV/0!</v>
      </c>
      <c r="E40" s="415" t="e">
        <f t="shared" si="2"/>
        <v>#DIV/0!</v>
      </c>
      <c r="F40" s="245" t="e">
        <f>E40*C40</f>
        <v>#DIV/0!</v>
      </c>
    </row>
    <row r="41" spans="1:6" ht="38.25" x14ac:dyDescent="0.2">
      <c r="A41" s="29">
        <v>27</v>
      </c>
      <c r="B41" s="212" t="s">
        <v>145</v>
      </c>
      <c r="C41" s="213">
        <v>28</v>
      </c>
      <c r="D41" s="414" t="e">
        <f>D39</f>
        <v>#DIV/0!</v>
      </c>
      <c r="E41" s="415" t="e">
        <f t="shared" si="2"/>
        <v>#DIV/0!</v>
      </c>
      <c r="F41" s="245" t="e">
        <f>E41*C41</f>
        <v>#DIV/0!</v>
      </c>
    </row>
    <row r="42" spans="1:6" ht="38.25" x14ac:dyDescent="0.2">
      <c r="A42" s="29">
        <v>28</v>
      </c>
      <c r="B42" s="259" t="s">
        <v>146</v>
      </c>
      <c r="C42" s="260">
        <v>48</v>
      </c>
      <c r="D42" s="416" t="e">
        <f t="shared" si="1"/>
        <v>#DIV/0!</v>
      </c>
      <c r="E42" s="417" t="e">
        <f t="shared" si="2"/>
        <v>#DIV/0!</v>
      </c>
      <c r="F42" s="246" t="e">
        <f>E42*C42</f>
        <v>#DIV/0!</v>
      </c>
    </row>
    <row r="43" spans="1:6" ht="15" customHeight="1" x14ac:dyDescent="0.2">
      <c r="A43" s="29"/>
      <c r="B43" s="705" t="s">
        <v>147</v>
      </c>
      <c r="C43" s="706"/>
      <c r="D43" s="706"/>
      <c r="E43" s="706"/>
      <c r="F43" s="706"/>
    </row>
    <row r="44" spans="1:6" ht="15" x14ac:dyDescent="0.2">
      <c r="A44" s="29">
        <v>29</v>
      </c>
      <c r="B44" s="257" t="s">
        <v>142</v>
      </c>
      <c r="C44" s="258">
        <v>42</v>
      </c>
      <c r="D44" s="418" t="e">
        <f t="shared" si="1"/>
        <v>#DIV/0!</v>
      </c>
      <c r="E44" s="419" t="e">
        <f>E38</f>
        <v>#DIV/0!</v>
      </c>
      <c r="F44" s="420" t="e">
        <f>E44*C44</f>
        <v>#DIV/0!</v>
      </c>
    </row>
    <row r="45" spans="1:6" ht="15" x14ac:dyDescent="0.2">
      <c r="A45" s="29">
        <v>30</v>
      </c>
      <c r="B45" s="212" t="s">
        <v>148</v>
      </c>
      <c r="C45" s="213">
        <v>82</v>
      </c>
      <c r="D45" s="414" t="e">
        <f>D44</f>
        <v>#DIV/0!</v>
      </c>
      <c r="E45" s="415" t="e">
        <f>E38</f>
        <v>#DIV/0!</v>
      </c>
      <c r="F45" s="245" t="e">
        <f>E45*C45</f>
        <v>#DIV/0!</v>
      </c>
    </row>
    <row r="46" spans="1:6" ht="15" x14ac:dyDescent="0.2">
      <c r="A46" s="29">
        <v>31</v>
      </c>
      <c r="B46" s="212" t="s">
        <v>149</v>
      </c>
      <c r="C46" s="213">
        <v>88</v>
      </c>
      <c r="D46" s="414" t="e">
        <f t="shared" si="1"/>
        <v>#DIV/0!</v>
      </c>
      <c r="E46" s="415" t="e">
        <f t="shared" si="2"/>
        <v>#DIV/0!</v>
      </c>
      <c r="F46" s="245" t="e">
        <f>E46*C46</f>
        <v>#DIV/0!</v>
      </c>
    </row>
    <row r="47" spans="1:6" ht="15" x14ac:dyDescent="0.2">
      <c r="A47" s="29">
        <v>32</v>
      </c>
      <c r="B47" s="212" t="s">
        <v>138</v>
      </c>
      <c r="C47" s="213">
        <v>30</v>
      </c>
      <c r="D47" s="414" t="e">
        <f t="shared" si="1"/>
        <v>#DIV/0!</v>
      </c>
      <c r="E47" s="415" t="e">
        <f t="shared" si="2"/>
        <v>#DIV/0!</v>
      </c>
      <c r="F47" s="245" t="e">
        <f>E47*C47</f>
        <v>#DIV/0!</v>
      </c>
    </row>
    <row r="48" spans="1:6" ht="15" x14ac:dyDescent="0.2">
      <c r="A48" s="30">
        <v>33</v>
      </c>
      <c r="B48" s="210" t="s">
        <v>139</v>
      </c>
      <c r="C48" s="211">
        <v>53</v>
      </c>
      <c r="D48" s="421" t="e">
        <f t="shared" si="1"/>
        <v>#DIV/0!</v>
      </c>
      <c r="E48" s="422" t="e">
        <f t="shared" si="2"/>
        <v>#DIV/0!</v>
      </c>
      <c r="F48" s="249" t="e">
        <f>E48*C48</f>
        <v>#DIV/0!</v>
      </c>
    </row>
    <row r="49" spans="2:6" ht="15" x14ac:dyDescent="0.2">
      <c r="B49" s="175"/>
      <c r="C49" s="135"/>
      <c r="D49" s="423"/>
      <c r="E49" s="132"/>
      <c r="F49" s="424"/>
    </row>
    <row r="50" spans="2:6" ht="15.75" x14ac:dyDescent="0.25">
      <c r="B50" s="27" t="s">
        <v>161</v>
      </c>
      <c r="C50" s="12"/>
      <c r="E50" s="22"/>
      <c r="F50" s="425"/>
    </row>
    <row r="51" spans="2:6" ht="15.75" x14ac:dyDescent="0.25">
      <c r="C51" s="12"/>
      <c r="E51" s="22"/>
      <c r="F51" s="22"/>
    </row>
  </sheetData>
  <mergeCells count="15">
    <mergeCell ref="B43:F43"/>
    <mergeCell ref="B20:F20"/>
    <mergeCell ref="B36:F37"/>
    <mergeCell ref="A36:A37"/>
    <mergeCell ref="A2:F2"/>
    <mergeCell ref="D7:E7"/>
    <mergeCell ref="A3:F3"/>
    <mergeCell ref="F7:F8"/>
    <mergeCell ref="B30:F30"/>
    <mergeCell ref="B10:F10"/>
    <mergeCell ref="B7:B8"/>
    <mergeCell ref="A7:A8"/>
    <mergeCell ref="C7:C8"/>
    <mergeCell ref="A4:F4"/>
    <mergeCell ref="A5:F5"/>
  </mergeCells>
  <phoneticPr fontId="27" type="noConversion"/>
  <pageMargins left="0.51181102362204722" right="0.19685039370078741" top="0.59055118110236227" bottom="0.39370078740157483" header="0.31496062992125984" footer="0.31496062992125984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6"/>
  <sheetViews>
    <sheetView view="pageBreakPreview" zoomScaleNormal="60" zoomScaleSheetLayoutView="100" workbookViewId="0">
      <selection activeCell="C13" sqref="C13"/>
    </sheetView>
  </sheetViews>
  <sheetFormatPr defaultColWidth="11.42578125" defaultRowHeight="15.75" x14ac:dyDescent="0.25"/>
  <cols>
    <col min="1" max="1" width="4" style="12" customWidth="1"/>
    <col min="2" max="2" width="48.42578125" style="12" customWidth="1"/>
    <col min="3" max="3" width="18.85546875" style="12" customWidth="1"/>
    <col min="4" max="4" width="15.85546875" style="12" customWidth="1"/>
    <col min="5" max="5" width="13.7109375" style="93" customWidth="1"/>
    <col min="6" max="6" width="17.85546875" style="93" customWidth="1"/>
    <col min="7" max="7" width="13.140625" style="93" customWidth="1"/>
    <col min="8" max="8" width="15.7109375" style="93" customWidth="1"/>
    <col min="9" max="9" width="14" style="93" customWidth="1"/>
    <col min="10" max="10" width="14.140625" style="93" customWidth="1"/>
    <col min="11" max="11" width="13.140625" style="93" customWidth="1"/>
    <col min="12" max="16384" width="11.42578125" style="12"/>
  </cols>
  <sheetData>
    <row r="2" spans="1:11" x14ac:dyDescent="0.25">
      <c r="A2" s="626" t="s">
        <v>0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</row>
    <row r="3" spans="1:11" x14ac:dyDescent="0.25">
      <c r="A3" s="626" t="s">
        <v>46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</row>
    <row r="4" spans="1:11" s="285" customFormat="1" x14ac:dyDescent="0.2">
      <c r="A4" s="628" t="str">
        <f>IF('1. Титульный'!Q6="","Организация не указана",'1. Титульный'!Q6)</f>
        <v>Организация не указана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</row>
    <row r="5" spans="1:11" s="285" customFormat="1" x14ac:dyDescent="0.2">
      <c r="A5" s="628" t="s">
        <v>238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</row>
    <row r="6" spans="1:11" s="285" customFormat="1" x14ac:dyDescent="0.2">
      <c r="B6" s="510"/>
      <c r="C6" s="511"/>
      <c r="D6" s="511"/>
      <c r="E6" s="512"/>
      <c r="F6" s="512"/>
      <c r="G6" s="512"/>
      <c r="H6" s="512"/>
      <c r="I6" s="512"/>
      <c r="J6" s="512"/>
      <c r="K6" s="513"/>
    </row>
    <row r="7" spans="1:11" s="285" customFormat="1" ht="20.25" customHeight="1" x14ac:dyDescent="0.2">
      <c r="A7" s="642" t="s">
        <v>8</v>
      </c>
      <c r="B7" s="642" t="s">
        <v>2</v>
      </c>
      <c r="C7" s="632" t="s">
        <v>47</v>
      </c>
      <c r="D7" s="632" t="s">
        <v>163</v>
      </c>
      <c r="E7" s="629" t="s">
        <v>246</v>
      </c>
      <c r="F7" s="629" t="s">
        <v>163</v>
      </c>
      <c r="G7" s="629" t="s">
        <v>246</v>
      </c>
      <c r="H7" s="629" t="s">
        <v>163</v>
      </c>
      <c r="I7" s="629" t="s">
        <v>246</v>
      </c>
      <c r="J7" s="635" t="s">
        <v>164</v>
      </c>
      <c r="K7" s="629" t="s">
        <v>247</v>
      </c>
    </row>
    <row r="8" spans="1:11" s="285" customFormat="1" ht="45.75" customHeight="1" x14ac:dyDescent="0.2">
      <c r="A8" s="643"/>
      <c r="B8" s="643"/>
      <c r="C8" s="633"/>
      <c r="D8" s="633"/>
      <c r="E8" s="630"/>
      <c r="F8" s="630"/>
      <c r="G8" s="630"/>
      <c r="H8" s="630"/>
      <c r="I8" s="630"/>
      <c r="J8" s="636"/>
      <c r="K8" s="630"/>
    </row>
    <row r="9" spans="1:11" s="285" customFormat="1" ht="29.25" customHeight="1" x14ac:dyDescent="0.2">
      <c r="A9" s="644"/>
      <c r="B9" s="644"/>
      <c r="C9" s="634"/>
      <c r="D9" s="634"/>
      <c r="E9" s="631"/>
      <c r="F9" s="631"/>
      <c r="G9" s="631"/>
      <c r="H9" s="631"/>
      <c r="I9" s="631"/>
      <c r="J9" s="637"/>
      <c r="K9" s="631"/>
    </row>
    <row r="10" spans="1:11" s="285" customFormat="1" x14ac:dyDescent="0.2">
      <c r="A10" s="495">
        <v>1</v>
      </c>
      <c r="B10" s="495">
        <v>2</v>
      </c>
      <c r="C10" s="495">
        <v>3</v>
      </c>
      <c r="D10" s="495">
        <v>4</v>
      </c>
      <c r="E10" s="497">
        <v>5</v>
      </c>
      <c r="F10" s="497">
        <v>6</v>
      </c>
      <c r="G10" s="284">
        <v>7</v>
      </c>
      <c r="H10" s="284">
        <v>8</v>
      </c>
      <c r="I10" s="284">
        <v>9</v>
      </c>
      <c r="J10" s="284">
        <v>10</v>
      </c>
      <c r="K10" s="497">
        <v>11</v>
      </c>
    </row>
    <row r="11" spans="1:11" s="285" customFormat="1" x14ac:dyDescent="0.2">
      <c r="A11" s="495"/>
      <c r="B11" s="177" t="s">
        <v>123</v>
      </c>
      <c r="C11" s="498"/>
      <c r="D11" s="498"/>
      <c r="E11" s="284"/>
      <c r="F11" s="284"/>
      <c r="G11" s="284"/>
      <c r="H11" s="497"/>
      <c r="I11" s="344"/>
      <c r="J11" s="497"/>
      <c r="K11" s="497"/>
    </row>
    <row r="12" spans="1:11" s="285" customFormat="1" ht="44.25" customHeight="1" x14ac:dyDescent="0.2">
      <c r="A12" s="495">
        <v>1</v>
      </c>
      <c r="B12" s="170" t="s">
        <v>53</v>
      </c>
      <c r="C12" s="169">
        <v>30</v>
      </c>
      <c r="D12" s="169"/>
      <c r="E12" s="169">
        <f>C12*D12</f>
        <v>0</v>
      </c>
      <c r="F12" s="171"/>
      <c r="G12" s="169">
        <f>E12*F12</f>
        <v>0</v>
      </c>
      <c r="H12" s="171"/>
      <c r="I12" s="169">
        <f>G12*H12</f>
        <v>0</v>
      </c>
      <c r="J12" s="269"/>
      <c r="K12" s="270">
        <f t="shared" ref="K12:K23" si="0">J12*C12</f>
        <v>0</v>
      </c>
    </row>
    <row r="13" spans="1:11" s="285" customFormat="1" ht="80.25" customHeight="1" x14ac:dyDescent="0.2">
      <c r="A13" s="514">
        <v>2</v>
      </c>
      <c r="B13" s="172" t="s">
        <v>43</v>
      </c>
      <c r="C13" s="58">
        <v>59</v>
      </c>
      <c r="D13" s="58"/>
      <c r="E13" s="58">
        <f t="shared" ref="E13:K49" si="1">C13*D13</f>
        <v>0</v>
      </c>
      <c r="F13" s="58"/>
      <c r="G13" s="58">
        <f t="shared" si="1"/>
        <v>0</v>
      </c>
      <c r="H13" s="58"/>
      <c r="I13" s="58">
        <f t="shared" si="1"/>
        <v>0</v>
      </c>
      <c r="J13" s="473"/>
      <c r="K13" s="271">
        <f t="shared" si="0"/>
        <v>0</v>
      </c>
    </row>
    <row r="14" spans="1:11" s="285" customFormat="1" ht="86.25" customHeight="1" x14ac:dyDescent="0.2">
      <c r="A14" s="514">
        <v>3</v>
      </c>
      <c r="B14" s="172" t="s">
        <v>54</v>
      </c>
      <c r="C14" s="58">
        <v>72</v>
      </c>
      <c r="D14" s="58"/>
      <c r="E14" s="58">
        <f t="shared" si="1"/>
        <v>0</v>
      </c>
      <c r="F14" s="58"/>
      <c r="G14" s="58">
        <f t="shared" si="1"/>
        <v>0</v>
      </c>
      <c r="H14" s="58"/>
      <c r="I14" s="58">
        <f t="shared" si="1"/>
        <v>0</v>
      </c>
      <c r="J14" s="473"/>
      <c r="K14" s="271">
        <f t="shared" si="0"/>
        <v>0</v>
      </c>
    </row>
    <row r="15" spans="1:11" s="285" customFormat="1" ht="42.75" customHeight="1" x14ac:dyDescent="0.2">
      <c r="A15" s="515">
        <v>4</v>
      </c>
      <c r="B15" s="172" t="s">
        <v>44</v>
      </c>
      <c r="C15" s="58">
        <v>32</v>
      </c>
      <c r="D15" s="58"/>
      <c r="E15" s="58">
        <f t="shared" si="1"/>
        <v>0</v>
      </c>
      <c r="F15" s="58"/>
      <c r="G15" s="58">
        <f t="shared" si="1"/>
        <v>0</v>
      </c>
      <c r="H15" s="58"/>
      <c r="I15" s="58">
        <f t="shared" si="1"/>
        <v>0</v>
      </c>
      <c r="J15" s="473"/>
      <c r="K15" s="271">
        <f t="shared" si="0"/>
        <v>0</v>
      </c>
    </row>
    <row r="16" spans="1:11" s="285" customFormat="1" ht="48.75" customHeight="1" x14ac:dyDescent="0.2">
      <c r="A16" s="514">
        <v>5</v>
      </c>
      <c r="B16" s="172" t="s">
        <v>55</v>
      </c>
      <c r="C16" s="58">
        <v>63</v>
      </c>
      <c r="D16" s="58"/>
      <c r="E16" s="58">
        <f t="shared" si="1"/>
        <v>0</v>
      </c>
      <c r="F16" s="58"/>
      <c r="G16" s="58">
        <f t="shared" si="1"/>
        <v>0</v>
      </c>
      <c r="H16" s="58"/>
      <c r="I16" s="58">
        <f t="shared" si="1"/>
        <v>0</v>
      </c>
      <c r="J16" s="473"/>
      <c r="K16" s="271">
        <f t="shared" si="0"/>
        <v>0</v>
      </c>
    </row>
    <row r="17" spans="1:11" s="285" customFormat="1" ht="48" customHeight="1" x14ac:dyDescent="0.2">
      <c r="A17" s="514">
        <v>6</v>
      </c>
      <c r="B17" s="172" t="s">
        <v>45</v>
      </c>
      <c r="C17" s="58">
        <v>68</v>
      </c>
      <c r="D17" s="58"/>
      <c r="E17" s="58">
        <f t="shared" si="1"/>
        <v>0</v>
      </c>
      <c r="F17" s="58"/>
      <c r="G17" s="58">
        <f t="shared" si="1"/>
        <v>0</v>
      </c>
      <c r="H17" s="58"/>
      <c r="I17" s="58">
        <f t="shared" si="1"/>
        <v>0</v>
      </c>
      <c r="J17" s="473"/>
      <c r="K17" s="271">
        <f t="shared" si="0"/>
        <v>0</v>
      </c>
    </row>
    <row r="18" spans="1:11" s="285" customFormat="1" ht="54.75" customHeight="1" x14ac:dyDescent="0.2">
      <c r="A18" s="515">
        <v>7</v>
      </c>
      <c r="B18" s="172" t="s">
        <v>56</v>
      </c>
      <c r="C18" s="58">
        <v>25</v>
      </c>
      <c r="D18" s="58"/>
      <c r="E18" s="58">
        <f t="shared" si="1"/>
        <v>0</v>
      </c>
      <c r="F18" s="58"/>
      <c r="G18" s="58">
        <f t="shared" si="1"/>
        <v>0</v>
      </c>
      <c r="H18" s="58"/>
      <c r="I18" s="58">
        <f t="shared" si="1"/>
        <v>0</v>
      </c>
      <c r="J18" s="473"/>
      <c r="K18" s="271">
        <f t="shared" si="0"/>
        <v>0</v>
      </c>
    </row>
    <row r="19" spans="1:11" s="285" customFormat="1" ht="60" customHeight="1" x14ac:dyDescent="0.2">
      <c r="A19" s="514">
        <v>8</v>
      </c>
      <c r="B19" s="172" t="s">
        <v>57</v>
      </c>
      <c r="C19" s="58">
        <v>44</v>
      </c>
      <c r="D19" s="58"/>
      <c r="E19" s="58">
        <f t="shared" si="1"/>
        <v>0</v>
      </c>
      <c r="F19" s="58"/>
      <c r="G19" s="58">
        <f t="shared" si="1"/>
        <v>0</v>
      </c>
      <c r="H19" s="58"/>
      <c r="I19" s="58">
        <f t="shared" si="1"/>
        <v>0</v>
      </c>
      <c r="J19" s="473"/>
      <c r="K19" s="271">
        <f t="shared" si="0"/>
        <v>0</v>
      </c>
    </row>
    <row r="20" spans="1:11" s="285" customFormat="1" x14ac:dyDescent="0.2">
      <c r="A20" s="516">
        <v>9</v>
      </c>
      <c r="B20" s="178" t="s">
        <v>42</v>
      </c>
      <c r="C20" s="59">
        <v>10</v>
      </c>
      <c r="D20" s="59"/>
      <c r="E20" s="59">
        <f t="shared" si="1"/>
        <v>0</v>
      </c>
      <c r="F20" s="59"/>
      <c r="G20" s="59">
        <f t="shared" si="1"/>
        <v>0</v>
      </c>
      <c r="H20" s="59"/>
      <c r="I20" s="59">
        <f t="shared" si="1"/>
        <v>0</v>
      </c>
      <c r="J20" s="474"/>
      <c r="K20" s="272">
        <f t="shared" si="0"/>
        <v>0</v>
      </c>
    </row>
    <row r="21" spans="1:11" s="285" customFormat="1" ht="16.5" customHeight="1" x14ac:dyDescent="0.2">
      <c r="A21" s="517"/>
      <c r="B21" s="645" t="s">
        <v>124</v>
      </c>
      <c r="C21" s="645"/>
      <c r="D21" s="518"/>
      <c r="E21" s="60">
        <f t="shared" si="1"/>
        <v>0</v>
      </c>
      <c r="F21" s="60"/>
      <c r="G21" s="60">
        <f t="shared" si="1"/>
        <v>0</v>
      </c>
      <c r="H21" s="174"/>
      <c r="I21" s="60">
        <f t="shared" si="1"/>
        <v>0</v>
      </c>
      <c r="J21" s="475"/>
      <c r="K21" s="273">
        <f t="shared" si="0"/>
        <v>0</v>
      </c>
    </row>
    <row r="22" spans="1:11" s="285" customFormat="1" x14ac:dyDescent="0.2">
      <c r="A22" s="519">
        <v>10</v>
      </c>
      <c r="B22" s="520" t="s">
        <v>125</v>
      </c>
      <c r="C22" s="133">
        <v>32</v>
      </c>
      <c r="D22" s="133"/>
      <c r="E22" s="133">
        <f t="shared" si="1"/>
        <v>0</v>
      </c>
      <c r="F22" s="133"/>
      <c r="G22" s="133">
        <f t="shared" si="1"/>
        <v>0</v>
      </c>
      <c r="H22" s="133"/>
      <c r="I22" s="133">
        <f t="shared" si="1"/>
        <v>0</v>
      </c>
      <c r="J22" s="476"/>
      <c r="K22" s="274">
        <f t="shared" si="0"/>
        <v>0</v>
      </c>
    </row>
    <row r="23" spans="1:11" s="285" customFormat="1" ht="16.5" customHeight="1" x14ac:dyDescent="0.2">
      <c r="A23" s="514">
        <v>11</v>
      </c>
      <c r="B23" s="521" t="s">
        <v>126</v>
      </c>
      <c r="C23" s="58">
        <v>59</v>
      </c>
      <c r="D23" s="58"/>
      <c r="E23" s="58">
        <f t="shared" si="1"/>
        <v>0</v>
      </c>
      <c r="F23" s="58"/>
      <c r="G23" s="58">
        <f t="shared" si="1"/>
        <v>0</v>
      </c>
      <c r="H23" s="58"/>
      <c r="I23" s="58">
        <f t="shared" si="1"/>
        <v>0</v>
      </c>
      <c r="J23" s="473"/>
      <c r="K23" s="271">
        <f t="shared" si="0"/>
        <v>0</v>
      </c>
    </row>
    <row r="24" spans="1:11" s="285" customFormat="1" x14ac:dyDescent="0.2">
      <c r="A24" s="514">
        <v>12</v>
      </c>
      <c r="B24" s="521" t="s">
        <v>127</v>
      </c>
      <c r="C24" s="58">
        <v>68</v>
      </c>
      <c r="D24" s="58"/>
      <c r="E24" s="58">
        <f t="shared" si="1"/>
        <v>0</v>
      </c>
      <c r="F24" s="58"/>
      <c r="G24" s="58">
        <f t="shared" si="1"/>
        <v>0</v>
      </c>
      <c r="H24" s="58"/>
      <c r="I24" s="58">
        <f t="shared" si="1"/>
        <v>0</v>
      </c>
      <c r="J24" s="473"/>
      <c r="K24" s="271"/>
    </row>
    <row r="25" spans="1:11" s="285" customFormat="1" ht="51" x14ac:dyDescent="0.2">
      <c r="A25" s="515">
        <v>13</v>
      </c>
      <c r="B25" s="521" t="s">
        <v>128</v>
      </c>
      <c r="C25" s="58">
        <v>34</v>
      </c>
      <c r="D25" s="58"/>
      <c r="E25" s="58">
        <f t="shared" si="1"/>
        <v>0</v>
      </c>
      <c r="F25" s="58"/>
      <c r="G25" s="58">
        <f t="shared" si="1"/>
        <v>0</v>
      </c>
      <c r="H25" s="58"/>
      <c r="I25" s="58">
        <f t="shared" si="1"/>
        <v>0</v>
      </c>
      <c r="J25" s="473"/>
      <c r="K25" s="271">
        <f>J25*C25</f>
        <v>0</v>
      </c>
    </row>
    <row r="26" spans="1:11" s="285" customFormat="1" ht="63.75" x14ac:dyDescent="0.2">
      <c r="A26" s="514">
        <v>14</v>
      </c>
      <c r="B26" s="521" t="s">
        <v>129</v>
      </c>
      <c r="C26" s="58">
        <v>66</v>
      </c>
      <c r="D26" s="58"/>
      <c r="E26" s="58">
        <f t="shared" si="1"/>
        <v>0</v>
      </c>
      <c r="F26" s="58"/>
      <c r="G26" s="58">
        <f t="shared" si="1"/>
        <v>0</v>
      </c>
      <c r="H26" s="58"/>
      <c r="I26" s="58">
        <f t="shared" si="1"/>
        <v>0</v>
      </c>
      <c r="J26" s="473"/>
      <c r="K26" s="271">
        <f>J26*C26</f>
        <v>0</v>
      </c>
    </row>
    <row r="27" spans="1:11" s="285" customFormat="1" ht="63.75" x14ac:dyDescent="0.2">
      <c r="A27" s="514">
        <v>15</v>
      </c>
      <c r="B27" s="521" t="s">
        <v>130</v>
      </c>
      <c r="C27" s="58">
        <v>71</v>
      </c>
      <c r="D27" s="58"/>
      <c r="E27" s="58">
        <f t="shared" si="1"/>
        <v>0</v>
      </c>
      <c r="F27" s="58"/>
      <c r="G27" s="58">
        <f t="shared" si="1"/>
        <v>0</v>
      </c>
      <c r="H27" s="58"/>
      <c r="I27" s="58">
        <f t="shared" si="1"/>
        <v>0</v>
      </c>
      <c r="J27" s="473"/>
      <c r="K27" s="271">
        <f>J27*C27</f>
        <v>0</v>
      </c>
    </row>
    <row r="28" spans="1:11" s="285" customFormat="1" ht="51" x14ac:dyDescent="0.2">
      <c r="A28" s="515">
        <v>16</v>
      </c>
      <c r="B28" s="521" t="s">
        <v>131</v>
      </c>
      <c r="C28" s="58">
        <v>26</v>
      </c>
      <c r="D28" s="58"/>
      <c r="E28" s="58">
        <f t="shared" si="1"/>
        <v>0</v>
      </c>
      <c r="F28" s="58"/>
      <c r="G28" s="58">
        <f t="shared" si="1"/>
        <v>0</v>
      </c>
      <c r="H28" s="173"/>
      <c r="I28" s="58">
        <f t="shared" si="1"/>
        <v>0</v>
      </c>
      <c r="J28" s="473"/>
      <c r="K28" s="486">
        <f t="shared" si="1"/>
        <v>0</v>
      </c>
    </row>
    <row r="29" spans="1:11" s="285" customFormat="1" ht="63.75" x14ac:dyDescent="0.2">
      <c r="A29" s="514">
        <v>17</v>
      </c>
      <c r="B29" s="521" t="s">
        <v>132</v>
      </c>
      <c r="C29" s="58">
        <v>46</v>
      </c>
      <c r="D29" s="58"/>
      <c r="E29" s="58">
        <f t="shared" si="1"/>
        <v>0</v>
      </c>
      <c r="F29" s="58"/>
      <c r="G29" s="58">
        <f t="shared" si="1"/>
        <v>0</v>
      </c>
      <c r="H29" s="173"/>
      <c r="I29" s="58">
        <f t="shared" si="1"/>
        <v>0</v>
      </c>
      <c r="J29" s="473"/>
      <c r="K29" s="486">
        <f t="shared" si="1"/>
        <v>0</v>
      </c>
    </row>
    <row r="30" spans="1:11" s="285" customFormat="1" x14ac:dyDescent="0.2">
      <c r="A30" s="516">
        <v>18</v>
      </c>
      <c r="B30" s="522" t="s">
        <v>133</v>
      </c>
      <c r="C30" s="59">
        <v>11</v>
      </c>
      <c r="D30" s="59"/>
      <c r="E30" s="59">
        <f t="shared" si="1"/>
        <v>0</v>
      </c>
      <c r="F30" s="59"/>
      <c r="G30" s="59">
        <f t="shared" si="1"/>
        <v>0</v>
      </c>
      <c r="H30" s="179"/>
      <c r="I30" s="59">
        <f t="shared" si="1"/>
        <v>0</v>
      </c>
      <c r="J30" s="474"/>
      <c r="K30" s="272">
        <f>J30*C30</f>
        <v>0</v>
      </c>
    </row>
    <row r="31" spans="1:11" s="285" customFormat="1" x14ac:dyDescent="0.2">
      <c r="A31" s="523"/>
      <c r="B31" s="645" t="s">
        <v>134</v>
      </c>
      <c r="C31" s="645"/>
      <c r="D31" s="518"/>
      <c r="E31" s="60">
        <f t="shared" si="1"/>
        <v>0</v>
      </c>
      <c r="F31" s="181"/>
      <c r="G31" s="60">
        <f t="shared" si="1"/>
        <v>0</v>
      </c>
      <c r="H31" s="181"/>
      <c r="I31" s="60">
        <f t="shared" si="1"/>
        <v>0</v>
      </c>
      <c r="J31" s="477"/>
      <c r="K31" s="273"/>
    </row>
    <row r="32" spans="1:11" s="285" customFormat="1" ht="25.5" x14ac:dyDescent="0.2">
      <c r="A32" s="524">
        <v>19</v>
      </c>
      <c r="B32" s="520" t="s">
        <v>135</v>
      </c>
      <c r="C32" s="58">
        <v>37</v>
      </c>
      <c r="D32" s="133"/>
      <c r="E32" s="133">
        <f t="shared" si="1"/>
        <v>0</v>
      </c>
      <c r="F32" s="180"/>
      <c r="G32" s="133">
        <f t="shared" si="1"/>
        <v>0</v>
      </c>
      <c r="H32" s="180"/>
      <c r="I32" s="133">
        <f t="shared" si="1"/>
        <v>0</v>
      </c>
      <c r="J32" s="476"/>
      <c r="K32" s="274"/>
    </row>
    <row r="33" spans="1:11" s="285" customFormat="1" ht="38.25" x14ac:dyDescent="0.2">
      <c r="A33" s="515">
        <v>20</v>
      </c>
      <c r="B33" s="521" t="s">
        <v>136</v>
      </c>
      <c r="C33" s="58">
        <v>72</v>
      </c>
      <c r="D33" s="58"/>
      <c r="E33" s="58">
        <f t="shared" si="1"/>
        <v>0</v>
      </c>
      <c r="F33" s="173"/>
      <c r="G33" s="58">
        <f t="shared" si="1"/>
        <v>0</v>
      </c>
      <c r="H33" s="173"/>
      <c r="I33" s="58">
        <f t="shared" si="1"/>
        <v>0</v>
      </c>
      <c r="J33" s="473"/>
      <c r="K33" s="486">
        <f t="shared" si="1"/>
        <v>0</v>
      </c>
    </row>
    <row r="34" spans="1:11" s="285" customFormat="1" ht="38.25" x14ac:dyDescent="0.2">
      <c r="A34" s="514">
        <v>21</v>
      </c>
      <c r="B34" s="521" t="s">
        <v>137</v>
      </c>
      <c r="C34" s="58">
        <v>78</v>
      </c>
      <c r="D34" s="58"/>
      <c r="E34" s="58">
        <f t="shared" si="1"/>
        <v>0</v>
      </c>
      <c r="F34" s="58"/>
      <c r="G34" s="58">
        <f t="shared" si="1"/>
        <v>0</v>
      </c>
      <c r="H34" s="173"/>
      <c r="I34" s="58">
        <f t="shared" si="1"/>
        <v>0</v>
      </c>
      <c r="J34" s="473"/>
      <c r="K34" s="271">
        <f>J34*C34</f>
        <v>0</v>
      </c>
    </row>
    <row r="35" spans="1:11" s="285" customFormat="1" x14ac:dyDescent="0.2">
      <c r="A35" s="514">
        <v>22</v>
      </c>
      <c r="B35" s="521" t="s">
        <v>138</v>
      </c>
      <c r="C35" s="58">
        <v>29</v>
      </c>
      <c r="D35" s="58"/>
      <c r="E35" s="58">
        <f t="shared" si="1"/>
        <v>0</v>
      </c>
      <c r="F35" s="173"/>
      <c r="G35" s="58">
        <f t="shared" si="1"/>
        <v>0</v>
      </c>
      <c r="H35" s="173"/>
      <c r="I35" s="58">
        <f t="shared" si="1"/>
        <v>0</v>
      </c>
      <c r="J35" s="473"/>
      <c r="K35" s="486">
        <f t="shared" si="1"/>
        <v>0</v>
      </c>
    </row>
    <row r="36" spans="1:11" s="285" customFormat="1" x14ac:dyDescent="0.2">
      <c r="A36" s="525">
        <v>23</v>
      </c>
      <c r="B36" s="522" t="s">
        <v>139</v>
      </c>
      <c r="C36" s="59">
        <v>51</v>
      </c>
      <c r="D36" s="59"/>
      <c r="E36" s="59">
        <f t="shared" si="1"/>
        <v>0</v>
      </c>
      <c r="F36" s="179"/>
      <c r="G36" s="59">
        <f t="shared" si="1"/>
        <v>0</v>
      </c>
      <c r="H36" s="179"/>
      <c r="I36" s="59">
        <f t="shared" si="1"/>
        <v>0</v>
      </c>
      <c r="J36" s="474"/>
      <c r="K36" s="487">
        <f t="shared" si="1"/>
        <v>0</v>
      </c>
    </row>
    <row r="37" spans="1:11" s="285" customFormat="1" ht="15.75" customHeight="1" x14ac:dyDescent="0.2">
      <c r="A37" s="526"/>
      <c r="B37" s="638" t="s">
        <v>140</v>
      </c>
      <c r="C37" s="638"/>
      <c r="D37" s="527"/>
      <c r="E37" s="471">
        <f t="shared" si="1"/>
        <v>0</v>
      </c>
      <c r="F37" s="182"/>
      <c r="G37" s="471">
        <f t="shared" si="1"/>
        <v>0</v>
      </c>
      <c r="H37" s="182"/>
      <c r="I37" s="471">
        <f t="shared" si="1"/>
        <v>0</v>
      </c>
      <c r="J37" s="478"/>
      <c r="K37" s="488">
        <f t="shared" si="1"/>
        <v>0</v>
      </c>
    </row>
    <row r="38" spans="1:11" s="285" customFormat="1" x14ac:dyDescent="0.2">
      <c r="A38" s="528"/>
      <c r="B38" s="639" t="s">
        <v>141</v>
      </c>
      <c r="C38" s="639"/>
      <c r="D38" s="529"/>
      <c r="E38" s="472">
        <f t="shared" si="1"/>
        <v>0</v>
      </c>
      <c r="F38" s="183"/>
      <c r="G38" s="472">
        <f t="shared" si="1"/>
        <v>0</v>
      </c>
      <c r="H38" s="183"/>
      <c r="I38" s="472">
        <f t="shared" si="1"/>
        <v>0</v>
      </c>
      <c r="J38" s="479"/>
      <c r="K38" s="489">
        <f t="shared" si="1"/>
        <v>0</v>
      </c>
    </row>
    <row r="39" spans="1:11" s="285" customFormat="1" ht="15.75" customHeight="1" x14ac:dyDescent="0.2">
      <c r="A39" s="519">
        <v>24</v>
      </c>
      <c r="B39" s="520" t="s">
        <v>142</v>
      </c>
      <c r="C39" s="58">
        <v>35</v>
      </c>
      <c r="D39" s="133"/>
      <c r="E39" s="133">
        <f t="shared" si="1"/>
        <v>0</v>
      </c>
      <c r="F39" s="180"/>
      <c r="G39" s="133">
        <f t="shared" si="1"/>
        <v>0</v>
      </c>
      <c r="H39" s="180"/>
      <c r="I39" s="133">
        <f t="shared" si="1"/>
        <v>0</v>
      </c>
      <c r="J39" s="476"/>
      <c r="K39" s="490">
        <f t="shared" si="1"/>
        <v>0</v>
      </c>
    </row>
    <row r="40" spans="1:11" s="285" customFormat="1" ht="25.5" x14ac:dyDescent="0.2">
      <c r="A40" s="514">
        <v>25</v>
      </c>
      <c r="B40" s="521" t="s">
        <v>143</v>
      </c>
      <c r="C40" s="58">
        <v>69</v>
      </c>
      <c r="D40" s="58"/>
      <c r="E40" s="58">
        <f t="shared" si="1"/>
        <v>0</v>
      </c>
      <c r="F40" s="173"/>
      <c r="G40" s="58">
        <f t="shared" si="1"/>
        <v>0</v>
      </c>
      <c r="H40" s="58"/>
      <c r="I40" s="58">
        <f t="shared" si="1"/>
        <v>0</v>
      </c>
      <c r="J40" s="473"/>
      <c r="K40" s="486">
        <f t="shared" si="1"/>
        <v>0</v>
      </c>
    </row>
    <row r="41" spans="1:11" s="285" customFormat="1" ht="25.5" x14ac:dyDescent="0.2">
      <c r="A41" s="514">
        <v>26</v>
      </c>
      <c r="B41" s="521" t="s">
        <v>144</v>
      </c>
      <c r="C41" s="58">
        <v>75</v>
      </c>
      <c r="D41" s="58"/>
      <c r="E41" s="58">
        <f t="shared" si="1"/>
        <v>0</v>
      </c>
      <c r="F41" s="173"/>
      <c r="G41" s="58">
        <f t="shared" si="1"/>
        <v>0</v>
      </c>
      <c r="H41" s="58"/>
      <c r="I41" s="58">
        <f t="shared" si="1"/>
        <v>0</v>
      </c>
      <c r="J41" s="473"/>
      <c r="K41" s="486">
        <f t="shared" si="1"/>
        <v>0</v>
      </c>
    </row>
    <row r="42" spans="1:11" s="285" customFormat="1" ht="25.5" x14ac:dyDescent="0.2">
      <c r="A42" s="515">
        <v>27</v>
      </c>
      <c r="B42" s="521" t="s">
        <v>145</v>
      </c>
      <c r="C42" s="58">
        <v>28</v>
      </c>
      <c r="D42" s="58"/>
      <c r="E42" s="58">
        <f t="shared" si="1"/>
        <v>0</v>
      </c>
      <c r="F42" s="173"/>
      <c r="G42" s="58">
        <f t="shared" si="1"/>
        <v>0</v>
      </c>
      <c r="H42" s="173"/>
      <c r="I42" s="58">
        <f t="shared" si="1"/>
        <v>0</v>
      </c>
      <c r="J42" s="473"/>
      <c r="K42" s="486">
        <f t="shared" si="1"/>
        <v>0</v>
      </c>
    </row>
    <row r="43" spans="1:11" s="285" customFormat="1" ht="25.5" x14ac:dyDescent="0.2">
      <c r="A43" s="516">
        <v>28</v>
      </c>
      <c r="B43" s="522" t="s">
        <v>146</v>
      </c>
      <c r="C43" s="59">
        <v>48</v>
      </c>
      <c r="D43" s="59"/>
      <c r="E43" s="59">
        <f t="shared" si="1"/>
        <v>0</v>
      </c>
      <c r="F43" s="179"/>
      <c r="G43" s="59">
        <f t="shared" si="1"/>
        <v>0</v>
      </c>
      <c r="H43" s="179"/>
      <c r="I43" s="59">
        <f t="shared" si="1"/>
        <v>0</v>
      </c>
      <c r="J43" s="480"/>
      <c r="K43" s="487">
        <f t="shared" si="1"/>
        <v>0</v>
      </c>
    </row>
    <row r="44" spans="1:11" s="285" customFormat="1" x14ac:dyDescent="0.2">
      <c r="A44" s="530"/>
      <c r="B44" s="640" t="s">
        <v>147</v>
      </c>
      <c r="C44" s="641"/>
      <c r="D44" s="531"/>
      <c r="E44" s="60">
        <f t="shared" si="1"/>
        <v>0</v>
      </c>
      <c r="F44" s="174"/>
      <c r="G44" s="60">
        <f t="shared" si="1"/>
        <v>0</v>
      </c>
      <c r="H44" s="174"/>
      <c r="I44" s="60">
        <f t="shared" si="1"/>
        <v>0</v>
      </c>
      <c r="J44" s="481"/>
      <c r="K44" s="491">
        <f t="shared" si="1"/>
        <v>0</v>
      </c>
    </row>
    <row r="45" spans="1:11" s="285" customFormat="1" x14ac:dyDescent="0.2">
      <c r="A45" s="519">
        <v>29</v>
      </c>
      <c r="B45" s="520" t="s">
        <v>142</v>
      </c>
      <c r="C45" s="58">
        <v>42</v>
      </c>
      <c r="D45" s="133"/>
      <c r="E45" s="133">
        <f t="shared" si="1"/>
        <v>0</v>
      </c>
      <c r="F45" s="180"/>
      <c r="G45" s="133">
        <f t="shared" si="1"/>
        <v>0</v>
      </c>
      <c r="H45" s="180"/>
      <c r="I45" s="133">
        <f t="shared" si="1"/>
        <v>0</v>
      </c>
      <c r="J45" s="482"/>
      <c r="K45" s="490">
        <f t="shared" si="1"/>
        <v>0</v>
      </c>
    </row>
    <row r="46" spans="1:11" s="285" customFormat="1" x14ac:dyDescent="0.2">
      <c r="A46" s="514">
        <v>30</v>
      </c>
      <c r="B46" s="521" t="s">
        <v>148</v>
      </c>
      <c r="C46" s="58">
        <v>82</v>
      </c>
      <c r="D46" s="58"/>
      <c r="E46" s="58">
        <f t="shared" si="1"/>
        <v>0</v>
      </c>
      <c r="F46" s="173"/>
      <c r="G46" s="58">
        <f t="shared" si="1"/>
        <v>0</v>
      </c>
      <c r="H46" s="173"/>
      <c r="I46" s="58">
        <f t="shared" si="1"/>
        <v>0</v>
      </c>
      <c r="J46" s="483"/>
      <c r="K46" s="486">
        <f t="shared" si="1"/>
        <v>0</v>
      </c>
    </row>
    <row r="47" spans="1:11" s="285" customFormat="1" x14ac:dyDescent="0.2">
      <c r="A47" s="514">
        <v>31</v>
      </c>
      <c r="B47" s="521" t="s">
        <v>149</v>
      </c>
      <c r="C47" s="58">
        <v>88</v>
      </c>
      <c r="D47" s="58"/>
      <c r="E47" s="58">
        <f t="shared" si="1"/>
        <v>0</v>
      </c>
      <c r="F47" s="58"/>
      <c r="G47" s="58">
        <f t="shared" si="1"/>
        <v>0</v>
      </c>
      <c r="H47" s="58"/>
      <c r="I47" s="58">
        <f t="shared" si="1"/>
        <v>0</v>
      </c>
      <c r="J47" s="473"/>
      <c r="K47" s="486">
        <f t="shared" si="1"/>
        <v>0</v>
      </c>
    </row>
    <row r="48" spans="1:11" s="285" customFormat="1" x14ac:dyDescent="0.2">
      <c r="A48" s="496">
        <v>32</v>
      </c>
      <c r="B48" s="521" t="s">
        <v>138</v>
      </c>
      <c r="C48" s="58">
        <v>30</v>
      </c>
      <c r="D48" s="58"/>
      <c r="E48" s="58">
        <f t="shared" si="1"/>
        <v>0</v>
      </c>
      <c r="F48" s="173"/>
      <c r="G48" s="58">
        <f t="shared" si="1"/>
        <v>0</v>
      </c>
      <c r="H48" s="173"/>
      <c r="I48" s="58">
        <f t="shared" si="1"/>
        <v>0</v>
      </c>
      <c r="J48" s="484"/>
      <c r="K48" s="486">
        <f t="shared" si="1"/>
        <v>0</v>
      </c>
    </row>
    <row r="49" spans="1:11" s="285" customFormat="1" ht="18.75" customHeight="1" x14ac:dyDescent="0.2">
      <c r="A49" s="516">
        <v>33</v>
      </c>
      <c r="B49" s="532" t="s">
        <v>139</v>
      </c>
      <c r="C49" s="59">
        <v>53</v>
      </c>
      <c r="D49" s="169"/>
      <c r="E49" s="59">
        <f t="shared" si="1"/>
        <v>0</v>
      </c>
      <c r="F49" s="169"/>
      <c r="G49" s="59">
        <f t="shared" si="1"/>
        <v>0</v>
      </c>
      <c r="H49" s="169"/>
      <c r="I49" s="59">
        <f t="shared" si="1"/>
        <v>0</v>
      </c>
      <c r="J49" s="474"/>
      <c r="K49" s="487">
        <f t="shared" si="1"/>
        <v>0</v>
      </c>
    </row>
    <row r="50" spans="1:11" s="285" customFormat="1" ht="16.5" customHeight="1" x14ac:dyDescent="0.2">
      <c r="A50" s="498"/>
      <c r="B50" s="533" t="s">
        <v>48</v>
      </c>
      <c r="C50" s="347"/>
      <c r="D50" s="347"/>
      <c r="E50" s="347"/>
      <c r="F50" s="348"/>
      <c r="G50" s="348"/>
      <c r="H50" s="348"/>
      <c r="I50" s="348"/>
      <c r="J50" s="485">
        <f>SUM(J12:J49)</f>
        <v>0</v>
      </c>
      <c r="K50" s="492">
        <f>SUM(K12:K49)</f>
        <v>0</v>
      </c>
    </row>
    <row r="51" spans="1:11" s="285" customFormat="1" x14ac:dyDescent="0.2">
      <c r="A51" s="496"/>
      <c r="B51" s="534"/>
      <c r="C51" s="134"/>
      <c r="D51" s="134"/>
      <c r="E51" s="134"/>
      <c r="F51" s="134"/>
      <c r="G51" s="345"/>
      <c r="H51" s="136"/>
      <c r="I51" s="345"/>
      <c r="J51" s="247"/>
      <c r="K51" s="249"/>
    </row>
    <row r="52" spans="1:11" s="285" customFormat="1" x14ac:dyDescent="0.2">
      <c r="A52" s="495"/>
      <c r="B52" s="285" t="s">
        <v>49</v>
      </c>
      <c r="C52" s="54"/>
      <c r="D52" s="54"/>
      <c r="E52" s="250">
        <f>E50</f>
        <v>0</v>
      </c>
      <c r="F52" s="54"/>
      <c r="G52" s="250">
        <f>G50</f>
        <v>0</v>
      </c>
      <c r="H52" s="60"/>
      <c r="I52" s="250">
        <f>I50</f>
        <v>0</v>
      </c>
      <c r="J52" s="248"/>
      <c r="K52" s="250">
        <f>K50</f>
        <v>0</v>
      </c>
    </row>
    <row r="53" spans="1:11" s="285" customFormat="1" x14ac:dyDescent="0.2">
      <c r="A53" s="495"/>
      <c r="B53" s="535" t="s">
        <v>50</v>
      </c>
      <c r="C53" s="54"/>
      <c r="D53" s="54"/>
      <c r="E53" s="250">
        <f>ROUNDUP(E52/60,0)</f>
        <v>0</v>
      </c>
      <c r="F53" s="54"/>
      <c r="G53" s="250">
        <f>ROUNDUP(G52/60,0)</f>
        <v>0</v>
      </c>
      <c r="H53" s="60"/>
      <c r="I53" s="250">
        <f>ROUNDUP(I52/60,0)</f>
        <v>0</v>
      </c>
      <c r="J53" s="248"/>
      <c r="K53" s="250">
        <f>ROUNDUP(K52/60,0)</f>
        <v>0</v>
      </c>
    </row>
    <row r="54" spans="1:11" s="285" customFormat="1" x14ac:dyDescent="0.2">
      <c r="A54" s="495"/>
      <c r="B54" s="535" t="s">
        <v>51</v>
      </c>
      <c r="C54" s="54"/>
      <c r="D54" s="54"/>
      <c r="E54" s="250"/>
      <c r="F54" s="54"/>
      <c r="G54" s="250"/>
      <c r="H54" s="60"/>
      <c r="I54" s="250"/>
      <c r="J54" s="248"/>
      <c r="K54" s="250"/>
    </row>
    <row r="55" spans="1:11" s="285" customFormat="1" x14ac:dyDescent="0.2">
      <c r="A55" s="498"/>
      <c r="B55" s="535" t="s">
        <v>52</v>
      </c>
      <c r="C55" s="54"/>
      <c r="D55" s="536"/>
      <c r="E55" s="537" t="e">
        <f>E53/E54</f>
        <v>#DIV/0!</v>
      </c>
      <c r="F55" s="536"/>
      <c r="G55" s="537" t="e">
        <f>G53/G54</f>
        <v>#DIV/0!</v>
      </c>
      <c r="H55" s="538"/>
      <c r="I55" s="537" t="e">
        <f>I53/I54</f>
        <v>#DIV/0!</v>
      </c>
      <c r="J55" s="539"/>
      <c r="K55" s="537" t="e">
        <f>K53/K54</f>
        <v>#DIV/0!</v>
      </c>
    </row>
    <row r="56" spans="1:11" s="285" customFormat="1" x14ac:dyDescent="0.2">
      <c r="A56" s="512"/>
      <c r="B56" s="540"/>
      <c r="C56" s="541"/>
      <c r="D56" s="541"/>
      <c r="E56" s="541"/>
      <c r="F56" s="542"/>
      <c r="G56" s="542"/>
      <c r="H56" s="541"/>
      <c r="I56" s="541"/>
      <c r="J56" s="543"/>
      <c r="K56" s="544"/>
    </row>
    <row r="57" spans="1:11" s="285" customFormat="1" x14ac:dyDescent="0.2">
      <c r="B57" s="285" t="s">
        <v>161</v>
      </c>
      <c r="G57" s="545"/>
    </row>
    <row r="58" spans="1:11" s="285" customFormat="1" ht="15.75" customHeight="1" x14ac:dyDescent="0.2">
      <c r="A58" s="542"/>
      <c r="B58" s="543"/>
      <c r="E58" s="513"/>
      <c r="F58" s="513"/>
      <c r="G58" s="513"/>
      <c r="H58" s="543"/>
      <c r="I58" s="543"/>
      <c r="J58" s="542"/>
      <c r="K58" s="546"/>
    </row>
    <row r="59" spans="1:11" s="285" customFormat="1" x14ac:dyDescent="0.2">
      <c r="A59" s="547"/>
      <c r="E59" s="513"/>
      <c r="F59" s="548"/>
      <c r="G59" s="548"/>
      <c r="H59" s="513"/>
      <c r="I59" s="513"/>
      <c r="J59" s="513"/>
      <c r="K59" s="549"/>
    </row>
    <row r="60" spans="1:11" s="285" customFormat="1" x14ac:dyDescent="0.2">
      <c r="A60" s="512"/>
      <c r="B60" s="550"/>
      <c r="C60" s="548"/>
      <c r="D60" s="548"/>
      <c r="E60" s="548"/>
      <c r="F60" s="509"/>
      <c r="G60" s="509"/>
      <c r="H60" s="548"/>
      <c r="I60" s="548"/>
      <c r="J60" s="512"/>
      <c r="K60" s="551"/>
    </row>
    <row r="61" spans="1:11" s="285" customFormat="1" ht="15" customHeight="1" x14ac:dyDescent="0.2">
      <c r="B61" s="552"/>
      <c r="C61" s="552"/>
      <c r="D61" s="552"/>
      <c r="E61" s="509"/>
      <c r="F61" s="513"/>
      <c r="G61" s="513"/>
      <c r="H61" s="509"/>
      <c r="I61" s="509"/>
      <c r="J61" s="513"/>
      <c r="K61" s="549"/>
    </row>
    <row r="62" spans="1:11" s="285" customFormat="1" ht="16.5" customHeight="1" x14ac:dyDescent="0.2">
      <c r="E62" s="513"/>
      <c r="F62" s="513"/>
      <c r="G62" s="513"/>
      <c r="H62" s="513"/>
      <c r="I62" s="513"/>
      <c r="J62" s="513"/>
      <c r="K62" s="546"/>
    </row>
    <row r="63" spans="1:11" s="285" customFormat="1" x14ac:dyDescent="0.2">
      <c r="E63" s="513"/>
      <c r="F63" s="513"/>
      <c r="G63" s="513"/>
      <c r="H63" s="513"/>
      <c r="I63" s="513"/>
      <c r="J63" s="513"/>
      <c r="K63" s="553"/>
    </row>
    <row r="64" spans="1:11" s="285" customFormat="1" x14ac:dyDescent="0.2">
      <c r="E64" s="513"/>
      <c r="F64" s="513"/>
      <c r="G64" s="513"/>
      <c r="H64" s="513"/>
      <c r="I64" s="513"/>
      <c r="J64" s="513"/>
      <c r="K64" s="546"/>
    </row>
    <row r="65" spans="5:11" s="285" customFormat="1" x14ac:dyDescent="0.2">
      <c r="E65" s="513"/>
      <c r="F65" s="513"/>
      <c r="G65" s="513"/>
      <c r="H65" s="513"/>
      <c r="I65" s="513"/>
      <c r="J65" s="513"/>
      <c r="K65" s="423"/>
    </row>
    <row r="66" spans="5:11" s="285" customFormat="1" x14ac:dyDescent="0.2">
      <c r="E66" s="513"/>
      <c r="F66" s="513"/>
      <c r="G66" s="513"/>
      <c r="H66" s="513"/>
      <c r="I66" s="513"/>
      <c r="J66" s="513"/>
      <c r="K66" s="554"/>
    </row>
    <row r="67" spans="5:11" s="285" customFormat="1" x14ac:dyDescent="0.2">
      <c r="E67" s="513"/>
      <c r="F67" s="513"/>
      <c r="G67" s="513"/>
      <c r="H67" s="513"/>
      <c r="I67" s="513"/>
      <c r="J67" s="513"/>
      <c r="K67" s="513"/>
    </row>
    <row r="68" spans="5:11" s="285" customFormat="1" x14ac:dyDescent="0.2">
      <c r="E68" s="513"/>
      <c r="F68" s="513"/>
      <c r="G68" s="513"/>
      <c r="H68" s="513"/>
      <c r="I68" s="513"/>
      <c r="J68" s="513"/>
      <c r="K68" s="513"/>
    </row>
    <row r="69" spans="5:11" s="285" customFormat="1" x14ac:dyDescent="0.2">
      <c r="E69" s="513"/>
      <c r="F69" s="513"/>
      <c r="G69" s="513"/>
      <c r="H69" s="513"/>
      <c r="I69" s="513"/>
      <c r="J69" s="513"/>
      <c r="K69" s="513"/>
    </row>
    <row r="70" spans="5:11" s="285" customFormat="1" x14ac:dyDescent="0.2">
      <c r="E70" s="513"/>
      <c r="F70" s="513"/>
      <c r="G70" s="513"/>
      <c r="H70" s="513"/>
      <c r="I70" s="513"/>
      <c r="J70" s="513"/>
      <c r="K70" s="513"/>
    </row>
    <row r="71" spans="5:11" s="285" customFormat="1" x14ac:dyDescent="0.2">
      <c r="E71" s="513"/>
      <c r="F71" s="513"/>
      <c r="G71" s="513"/>
      <c r="H71" s="513"/>
      <c r="I71" s="513"/>
      <c r="J71" s="513"/>
      <c r="K71" s="513"/>
    </row>
    <row r="72" spans="5:11" s="285" customFormat="1" x14ac:dyDescent="0.2">
      <c r="E72" s="513"/>
      <c r="F72" s="513"/>
      <c r="G72" s="513"/>
      <c r="H72" s="513"/>
      <c r="I72" s="513"/>
      <c r="J72" s="513"/>
      <c r="K72" s="513"/>
    </row>
    <row r="73" spans="5:11" s="285" customFormat="1" x14ac:dyDescent="0.2">
      <c r="E73" s="513"/>
      <c r="F73" s="513"/>
      <c r="G73" s="513"/>
      <c r="H73" s="513"/>
      <c r="I73" s="513"/>
      <c r="J73" s="513"/>
      <c r="K73" s="513"/>
    </row>
    <row r="74" spans="5:11" s="285" customFormat="1" x14ac:dyDescent="0.2">
      <c r="E74" s="513"/>
      <c r="F74" s="513"/>
      <c r="G74" s="513"/>
      <c r="H74" s="513"/>
      <c r="I74" s="513"/>
      <c r="J74" s="513"/>
      <c r="K74" s="513"/>
    </row>
    <row r="75" spans="5:11" s="285" customFormat="1" x14ac:dyDescent="0.2">
      <c r="E75" s="513"/>
      <c r="F75" s="513"/>
      <c r="G75" s="513"/>
      <c r="H75" s="513"/>
      <c r="I75" s="513"/>
      <c r="J75" s="513"/>
      <c r="K75" s="513"/>
    </row>
    <row r="76" spans="5:11" s="285" customFormat="1" x14ac:dyDescent="0.2">
      <c r="E76" s="513"/>
      <c r="F76" s="513"/>
      <c r="G76" s="513"/>
      <c r="H76" s="513"/>
      <c r="I76" s="513"/>
      <c r="J76" s="513"/>
      <c r="K76" s="513"/>
    </row>
  </sheetData>
  <mergeCells count="20">
    <mergeCell ref="B37:C37"/>
    <mergeCell ref="B38:C38"/>
    <mergeCell ref="B44:C44"/>
    <mergeCell ref="B7:B9"/>
    <mergeCell ref="A7:A9"/>
    <mergeCell ref="C7:C9"/>
    <mergeCell ref="B21:C21"/>
    <mergeCell ref="B31:C31"/>
    <mergeCell ref="H7:H9"/>
    <mergeCell ref="I7:I9"/>
    <mergeCell ref="A2:K2"/>
    <mergeCell ref="A3:K3"/>
    <mergeCell ref="A4:K4"/>
    <mergeCell ref="D7:D9"/>
    <mergeCell ref="E7:E9"/>
    <mergeCell ref="A5:K5"/>
    <mergeCell ref="J7:J9"/>
    <mergeCell ref="K7:K9"/>
    <mergeCell ref="F7:F9"/>
    <mergeCell ref="G7:G9"/>
  </mergeCells>
  <phoneticPr fontId="0" type="noConversion"/>
  <pageMargins left="0.19685039370078741" right="0.19685039370078741" top="0.39370078740157483" bottom="0.39370078740157483" header="0.31496062992125984" footer="0.31496062992125984"/>
  <pageSetup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BreakPreview" zoomScale="85" zoomScaleNormal="60" zoomScaleSheetLayoutView="85" workbookViewId="0">
      <selection activeCell="K36" sqref="K36"/>
    </sheetView>
  </sheetViews>
  <sheetFormatPr defaultColWidth="11.42578125" defaultRowHeight="15" x14ac:dyDescent="0.25"/>
  <cols>
    <col min="1" max="1" width="4.42578125" style="110" customWidth="1"/>
    <col min="2" max="2" width="28.28515625" style="110" customWidth="1"/>
    <col min="3" max="3" width="13.7109375" style="110" customWidth="1"/>
    <col min="4" max="4" width="14.85546875" style="110" customWidth="1"/>
    <col min="5" max="5" width="16" style="110" customWidth="1"/>
    <col min="6" max="7" width="14.42578125" style="110" customWidth="1"/>
    <col min="8" max="8" width="13.85546875" style="110" customWidth="1"/>
    <col min="9" max="9" width="14" style="110" customWidth="1"/>
    <col min="10" max="10" width="13" style="110" customWidth="1"/>
    <col min="11" max="11" width="12.85546875" style="110" customWidth="1"/>
    <col min="12" max="12" width="14" style="110" customWidth="1"/>
    <col min="13" max="13" width="13.5703125" style="110" customWidth="1"/>
    <col min="14" max="14" width="13.140625" style="110" customWidth="1"/>
    <col min="15" max="15" width="16.5703125" style="110" customWidth="1"/>
    <col min="16" max="16" width="11.5703125" style="110" customWidth="1"/>
    <col min="17" max="17" width="12.28515625" style="110" customWidth="1"/>
    <col min="18" max="18" width="16" style="110" bestFit="1" customWidth="1"/>
    <col min="19" max="16384" width="11.42578125" style="110"/>
  </cols>
  <sheetData>
    <row r="1" spans="1:15" x14ac:dyDescent="0.25">
      <c r="N1" s="349"/>
    </row>
    <row r="2" spans="1:15" x14ac:dyDescent="0.25">
      <c r="A2" s="650" t="s">
        <v>0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</row>
    <row r="3" spans="1:15" x14ac:dyDescent="0.25">
      <c r="A3" s="650" t="s">
        <v>66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</row>
    <row r="4" spans="1:15" x14ac:dyDescent="0.25">
      <c r="A4" s="649" t="str">
        <f>IF('1. Титульный'!Q6="","Организация не указана",'1. Титульный'!Q6)</f>
        <v>Организация не указана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</row>
    <row r="5" spans="1:15" x14ac:dyDescent="0.25">
      <c r="A5" s="649" t="s">
        <v>238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</row>
    <row r="6" spans="1:15" x14ac:dyDescent="0.25">
      <c r="A6" s="320"/>
      <c r="B6" s="320"/>
      <c r="C6" s="320"/>
      <c r="D6" s="320"/>
      <c r="E6" s="320"/>
      <c r="F6" s="320"/>
      <c r="G6" s="320"/>
    </row>
    <row r="7" spans="1:15" ht="57" customHeight="1" x14ac:dyDescent="0.25">
      <c r="A7" s="647" t="s">
        <v>8</v>
      </c>
      <c r="B7" s="647" t="s">
        <v>68</v>
      </c>
      <c r="C7" s="647" t="s">
        <v>67</v>
      </c>
      <c r="D7" s="647" t="s">
        <v>168</v>
      </c>
      <c r="E7" s="647" t="s">
        <v>168</v>
      </c>
      <c r="F7" s="647" t="s">
        <v>168</v>
      </c>
      <c r="G7" s="651" t="s">
        <v>169</v>
      </c>
      <c r="H7" s="647" t="s">
        <v>166</v>
      </c>
      <c r="I7" s="646" t="s">
        <v>170</v>
      </c>
    </row>
    <row r="8" spans="1:15" ht="29.25" customHeight="1" x14ac:dyDescent="0.25">
      <c r="A8" s="648"/>
      <c r="B8" s="648"/>
      <c r="C8" s="648"/>
      <c r="D8" s="648"/>
      <c r="E8" s="648"/>
      <c r="F8" s="648"/>
      <c r="G8" s="652"/>
      <c r="H8" s="648"/>
      <c r="I8" s="646"/>
    </row>
    <row r="9" spans="1:15" ht="15" customHeight="1" x14ac:dyDescent="0.25">
      <c r="A9" s="69">
        <v>1</v>
      </c>
      <c r="B9" s="70" t="s">
        <v>93</v>
      </c>
      <c r="C9" s="91"/>
      <c r="D9" s="91"/>
      <c r="E9" s="79"/>
      <c r="F9" s="80"/>
      <c r="G9" s="80"/>
      <c r="H9" s="81"/>
      <c r="I9" s="350"/>
      <c r="L9" s="351"/>
    </row>
    <row r="10" spans="1:15" x14ac:dyDescent="0.25">
      <c r="A10" s="71"/>
      <c r="B10" s="72" t="s">
        <v>7</v>
      </c>
      <c r="C10" s="152"/>
      <c r="D10" s="152"/>
      <c r="E10" s="82"/>
      <c r="F10" s="82"/>
      <c r="G10" s="82"/>
      <c r="H10" s="82"/>
      <c r="I10" s="82"/>
      <c r="J10" s="39"/>
    </row>
    <row r="11" spans="1:15" x14ac:dyDescent="0.25">
      <c r="A11" s="37"/>
      <c r="B11" s="352" t="s">
        <v>69</v>
      </c>
      <c r="C11" s="38"/>
      <c r="D11" s="38"/>
      <c r="E11" s="83"/>
      <c r="F11" s="84"/>
      <c r="G11" s="84"/>
      <c r="H11" s="83"/>
      <c r="I11" s="83"/>
      <c r="J11" s="76"/>
      <c r="K11" s="75"/>
    </row>
    <row r="12" spans="1:15" x14ac:dyDescent="0.25">
      <c r="A12" s="39"/>
      <c r="B12" s="266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75"/>
      <c r="N12" s="76"/>
      <c r="O12" s="75"/>
    </row>
    <row r="13" spans="1:15" x14ac:dyDescent="0.25">
      <c r="A13" s="37" t="s">
        <v>150</v>
      </c>
      <c r="B13" s="37" t="s">
        <v>74</v>
      </c>
      <c r="C13" s="37" t="s">
        <v>75</v>
      </c>
      <c r="D13" s="37" t="s">
        <v>165</v>
      </c>
      <c r="E13" s="37" t="s">
        <v>76</v>
      </c>
    </row>
    <row r="14" spans="1:15" x14ac:dyDescent="0.25">
      <c r="A14" s="111"/>
      <c r="B14" s="111">
        <f>A14/12</f>
        <v>0</v>
      </c>
      <c r="C14" s="37">
        <f>B14/11</f>
        <v>0</v>
      </c>
      <c r="D14" s="37">
        <f>C14*0.3</f>
        <v>0</v>
      </c>
      <c r="E14" s="37"/>
    </row>
    <row r="16" spans="1:15" x14ac:dyDescent="0.25">
      <c r="A16" s="38" t="s">
        <v>89</v>
      </c>
      <c r="B16" s="38" t="s">
        <v>167</v>
      </c>
      <c r="C16" s="38" t="s">
        <v>77</v>
      </c>
      <c r="D16" s="38" t="s">
        <v>78</v>
      </c>
      <c r="E16" s="38" t="s">
        <v>79</v>
      </c>
      <c r="F16" s="38" t="s">
        <v>80</v>
      </c>
      <c r="G16" s="38" t="s">
        <v>81</v>
      </c>
      <c r="H16" s="38" t="s">
        <v>82</v>
      </c>
      <c r="I16" s="38" t="s">
        <v>83</v>
      </c>
      <c r="J16" s="38" t="s">
        <v>84</v>
      </c>
      <c r="K16" s="38" t="s">
        <v>85</v>
      </c>
      <c r="L16" s="38" t="s">
        <v>86</v>
      </c>
      <c r="M16" s="38" t="s">
        <v>87</v>
      </c>
      <c r="N16" s="38" t="s">
        <v>88</v>
      </c>
      <c r="O16" s="38" t="s">
        <v>118</v>
      </c>
    </row>
    <row r="17" spans="1:18" x14ac:dyDescent="0.25">
      <c r="A17" s="38"/>
      <c r="B17" s="38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>
        <f>SUM(C17:N17)</f>
        <v>0</v>
      </c>
    </row>
    <row r="18" spans="1:18" x14ac:dyDescent="0.25">
      <c r="A18" s="38"/>
      <c r="B18" s="38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>
        <f>SUM(C18:N18)</f>
        <v>0</v>
      </c>
    </row>
    <row r="19" spans="1:18" x14ac:dyDescent="0.25">
      <c r="A19" s="38"/>
      <c r="B19" s="38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</row>
    <row r="20" spans="1:18" x14ac:dyDescent="0.25">
      <c r="A20" s="38"/>
      <c r="B20" s="38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>
        <f>SUM(C20:N20)</f>
        <v>0</v>
      </c>
    </row>
    <row r="21" spans="1:18" x14ac:dyDescent="0.25">
      <c r="A21" s="38"/>
      <c r="B21" s="38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>
        <f>SUM(C21:N21)</f>
        <v>0</v>
      </c>
    </row>
    <row r="22" spans="1:18" x14ac:dyDescent="0.25">
      <c r="A22" s="38"/>
      <c r="B22" s="5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</row>
    <row r="23" spans="1:18" x14ac:dyDescent="0.25">
      <c r="A23" s="38"/>
      <c r="B23" s="38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>
        <f>SUM(C23:N23)</f>
        <v>0</v>
      </c>
    </row>
    <row r="24" spans="1:18" x14ac:dyDescent="0.25">
      <c r="A24" s="94"/>
      <c r="B24" s="94"/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>
        <f>SUM(C24:N24)</f>
        <v>0</v>
      </c>
    </row>
    <row r="25" spans="1:18" ht="18.75" x14ac:dyDescent="0.3">
      <c r="A25" s="38"/>
      <c r="B25" s="38"/>
      <c r="C25" s="157">
        <f>SUM(C20:C24)</f>
        <v>0</v>
      </c>
      <c r="D25" s="157">
        <f t="shared" ref="D25:N25" si="0">SUM(D20:D24)</f>
        <v>0</v>
      </c>
      <c r="E25" s="157">
        <f t="shared" si="0"/>
        <v>0</v>
      </c>
      <c r="F25" s="157">
        <f t="shared" si="0"/>
        <v>0</v>
      </c>
      <c r="G25" s="157">
        <f t="shared" si="0"/>
        <v>0</v>
      </c>
      <c r="H25" s="157">
        <f t="shared" si="0"/>
        <v>0</v>
      </c>
      <c r="I25" s="157">
        <f t="shared" si="0"/>
        <v>0</v>
      </c>
      <c r="J25" s="157">
        <f t="shared" si="0"/>
        <v>0</v>
      </c>
      <c r="K25" s="157">
        <f t="shared" si="0"/>
        <v>0</v>
      </c>
      <c r="L25" s="157">
        <f t="shared" si="0"/>
        <v>0</v>
      </c>
      <c r="M25" s="157">
        <f t="shared" si="0"/>
        <v>0</v>
      </c>
      <c r="N25" s="157">
        <f t="shared" si="0"/>
        <v>0</v>
      </c>
      <c r="O25" s="558">
        <f>SUM(C25:N25)</f>
        <v>0</v>
      </c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ht="45" x14ac:dyDescent="0.25">
      <c r="A27" s="559" t="s">
        <v>89</v>
      </c>
      <c r="B27" s="556" t="s">
        <v>90</v>
      </c>
      <c r="C27" s="560" t="s">
        <v>171</v>
      </c>
      <c r="D27" s="560" t="s">
        <v>172</v>
      </c>
      <c r="E27" s="560" t="s">
        <v>171</v>
      </c>
      <c r="F27" s="560" t="s">
        <v>172</v>
      </c>
      <c r="G27" s="560" t="s">
        <v>173</v>
      </c>
      <c r="H27" s="560" t="s">
        <v>172</v>
      </c>
    </row>
    <row r="28" spans="1:18" x14ac:dyDescent="0.25">
      <c r="A28" s="37">
        <v>1</v>
      </c>
      <c r="B28" s="37"/>
      <c r="C28" s="151"/>
      <c r="D28" s="151"/>
      <c r="E28" s="151"/>
      <c r="F28" s="151"/>
      <c r="G28" s="151"/>
      <c r="H28" s="151"/>
      <c r="I28" s="353"/>
      <c r="L28" s="354"/>
      <c r="N28" s="354"/>
      <c r="O28" s="353"/>
    </row>
    <row r="29" spans="1:18" x14ac:dyDescent="0.25">
      <c r="A29" s="37">
        <v>2</v>
      </c>
      <c r="B29" s="37"/>
      <c r="C29" s="151"/>
      <c r="D29" s="151"/>
      <c r="E29" s="151"/>
      <c r="F29" s="151"/>
      <c r="G29" s="151"/>
      <c r="H29" s="151"/>
    </row>
    <row r="30" spans="1:18" x14ac:dyDescent="0.25">
      <c r="A30" s="37">
        <v>3</v>
      </c>
      <c r="B30" s="37"/>
      <c r="C30" s="151"/>
      <c r="D30" s="151"/>
      <c r="E30" s="151"/>
      <c r="F30" s="151"/>
      <c r="G30" s="151"/>
      <c r="H30" s="151"/>
    </row>
    <row r="31" spans="1:18" x14ac:dyDescent="0.25">
      <c r="A31" s="37"/>
      <c r="B31" s="37" t="s">
        <v>7</v>
      </c>
      <c r="C31" s="158">
        <f t="shared" ref="C31:H31" si="1">SUM(C28:C29)</f>
        <v>0</v>
      </c>
      <c r="D31" s="158">
        <f t="shared" si="1"/>
        <v>0</v>
      </c>
      <c r="E31" s="158">
        <f t="shared" si="1"/>
        <v>0</v>
      </c>
      <c r="F31" s="158">
        <f t="shared" si="1"/>
        <v>0</v>
      </c>
      <c r="G31" s="158">
        <f t="shared" si="1"/>
        <v>0</v>
      </c>
      <c r="H31" s="158">
        <f t="shared" si="1"/>
        <v>0</v>
      </c>
      <c r="I31" s="349"/>
      <c r="J31" s="349"/>
    </row>
    <row r="32" spans="1:18" x14ac:dyDescent="0.25">
      <c r="D32" s="355"/>
    </row>
    <row r="33" spans="2:11" s="27" customFormat="1" ht="15.75" x14ac:dyDescent="0.25">
      <c r="B33" s="27" t="s">
        <v>161</v>
      </c>
      <c r="G33" s="342"/>
    </row>
    <row r="34" spans="2:11" x14ac:dyDescent="0.25">
      <c r="G34" s="356"/>
      <c r="H34" s="356"/>
    </row>
    <row r="35" spans="2:11" x14ac:dyDescent="0.25">
      <c r="B35" s="137"/>
      <c r="C35" s="137"/>
      <c r="D35" s="137"/>
      <c r="E35" s="137"/>
      <c r="F35" s="137"/>
      <c r="G35" s="137"/>
      <c r="H35" s="137"/>
      <c r="I35" s="137"/>
      <c r="J35" s="137"/>
      <c r="K35" s="137"/>
    </row>
  </sheetData>
  <mergeCells count="13">
    <mergeCell ref="I7:I8"/>
    <mergeCell ref="D7:D8"/>
    <mergeCell ref="A4:O4"/>
    <mergeCell ref="A3:O3"/>
    <mergeCell ref="A2:O2"/>
    <mergeCell ref="B7:B8"/>
    <mergeCell ref="A7:A8"/>
    <mergeCell ref="C7:C8"/>
    <mergeCell ref="E7:E8"/>
    <mergeCell ref="F7:F8"/>
    <mergeCell ref="A5:O5"/>
    <mergeCell ref="G7:G8"/>
    <mergeCell ref="H7:H8"/>
  </mergeCells>
  <phoneticPr fontId="0" type="noConversion"/>
  <pageMargins left="0.59055118110236227" right="0.19685039370078741" top="0.59055118110236227" bottom="0.59055118110236227" header="0.31496062992125984" footer="0.31496062992125984"/>
  <pageSetup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view="pageBreakPreview" zoomScaleNormal="70" zoomScaleSheetLayoutView="100" workbookViewId="0">
      <selection activeCell="N10" sqref="N10"/>
    </sheetView>
  </sheetViews>
  <sheetFormatPr defaultColWidth="11.42578125" defaultRowHeight="12.75" x14ac:dyDescent="0.2"/>
  <cols>
    <col min="1" max="1" width="4.42578125" style="2" customWidth="1"/>
    <col min="2" max="2" width="17.42578125" style="2" customWidth="1"/>
    <col min="3" max="6" width="13.5703125" style="2" customWidth="1"/>
    <col min="7" max="7" width="13.42578125" style="2" customWidth="1"/>
    <col min="8" max="8" width="12.7109375" style="2" customWidth="1"/>
    <col min="9" max="9" width="14.140625" style="2" customWidth="1"/>
    <col min="10" max="10" width="13.140625" style="2" customWidth="1"/>
    <col min="11" max="12" width="13.7109375" style="2" customWidth="1"/>
    <col min="13" max="13" width="13" style="2" customWidth="1"/>
    <col min="14" max="14" width="13.5703125" style="2" customWidth="1"/>
    <col min="15" max="15" width="12.85546875" style="2" customWidth="1"/>
    <col min="16" max="16" width="12.7109375" style="2" customWidth="1"/>
    <col min="17" max="17" width="16.42578125" style="2" customWidth="1"/>
    <col min="18" max="18" width="12.7109375" style="2" customWidth="1"/>
    <col min="19" max="19" width="11.140625" style="2" customWidth="1"/>
    <col min="20" max="20" width="7.85546875" style="2" customWidth="1"/>
    <col min="21" max="16384" width="11.42578125" style="2"/>
  </cols>
  <sheetData>
    <row r="2" spans="1:20" ht="15.75" x14ac:dyDescent="0.25">
      <c r="A2" s="626" t="s">
        <v>0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27"/>
      <c r="Q2" s="27"/>
      <c r="R2" s="27"/>
      <c r="S2" s="27"/>
      <c r="T2" s="3"/>
    </row>
    <row r="3" spans="1:20" ht="15.75" x14ac:dyDescent="0.25">
      <c r="A3" s="626" t="s">
        <v>174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27"/>
      <c r="Q3" s="27"/>
      <c r="R3" s="27"/>
      <c r="S3" s="27"/>
      <c r="T3" s="3"/>
    </row>
    <row r="4" spans="1:20" ht="15.75" x14ac:dyDescent="0.25">
      <c r="A4" s="649" t="str">
        <f>IF('1. Титульный'!Q6="","Организация не указана",'1. Титульный'!Q6)</f>
        <v>Организация не указана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27"/>
      <c r="Q4" s="27"/>
      <c r="R4" s="27"/>
      <c r="S4" s="27"/>
      <c r="T4" s="3"/>
    </row>
    <row r="5" spans="1:20" ht="15" x14ac:dyDescent="0.25">
      <c r="A5" s="653" t="s">
        <v>238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</row>
    <row r="7" spans="1:20" ht="18.75" customHeight="1" x14ac:dyDescent="0.2">
      <c r="A7" s="642" t="s">
        <v>13</v>
      </c>
      <c r="B7" s="657" t="s">
        <v>14</v>
      </c>
      <c r="C7" s="660" t="s">
        <v>90</v>
      </c>
      <c r="D7" s="654" t="s">
        <v>178</v>
      </c>
      <c r="E7" s="655"/>
      <c r="F7" s="656"/>
      <c r="G7" s="654" t="s">
        <v>178</v>
      </c>
      <c r="H7" s="655"/>
      <c r="I7" s="656"/>
      <c r="J7" s="654" t="s">
        <v>178</v>
      </c>
      <c r="K7" s="655"/>
      <c r="L7" s="656"/>
      <c r="M7" s="654" t="s">
        <v>179</v>
      </c>
      <c r="N7" s="655"/>
      <c r="O7" s="656"/>
    </row>
    <row r="8" spans="1:20" ht="48" customHeight="1" x14ac:dyDescent="0.2">
      <c r="A8" s="643"/>
      <c r="B8" s="658"/>
      <c r="C8" s="661"/>
      <c r="D8" s="642" t="s">
        <v>176</v>
      </c>
      <c r="E8" s="642" t="s">
        <v>175</v>
      </c>
      <c r="F8" s="642" t="s">
        <v>177</v>
      </c>
      <c r="G8" s="642" t="s">
        <v>176</v>
      </c>
      <c r="H8" s="642" t="s">
        <v>175</v>
      </c>
      <c r="I8" s="642" t="s">
        <v>177</v>
      </c>
      <c r="J8" s="642" t="s">
        <v>176</v>
      </c>
      <c r="K8" s="642" t="s">
        <v>175</v>
      </c>
      <c r="L8" s="642" t="s">
        <v>177</v>
      </c>
      <c r="M8" s="642" t="s">
        <v>180</v>
      </c>
      <c r="N8" s="642" t="s">
        <v>252</v>
      </c>
      <c r="O8" s="642" t="s">
        <v>210</v>
      </c>
    </row>
    <row r="9" spans="1:20" ht="27.75" customHeight="1" x14ac:dyDescent="0.2">
      <c r="A9" s="644"/>
      <c r="B9" s="659"/>
      <c r="C9" s="662"/>
      <c r="D9" s="659"/>
      <c r="E9" s="659"/>
      <c r="F9" s="644"/>
      <c r="G9" s="659"/>
      <c r="H9" s="659"/>
      <c r="I9" s="644"/>
      <c r="J9" s="659"/>
      <c r="K9" s="659"/>
      <c r="L9" s="644"/>
      <c r="M9" s="644"/>
      <c r="N9" s="644"/>
      <c r="O9" s="644"/>
    </row>
    <row r="10" spans="1:20" ht="11.25" customHeight="1" x14ac:dyDescent="0.2">
      <c r="A10" s="5">
        <v>1</v>
      </c>
      <c r="B10" s="4">
        <v>2</v>
      </c>
      <c r="C10" s="5">
        <v>3</v>
      </c>
      <c r="D10" s="4">
        <v>4</v>
      </c>
      <c r="E10" s="5">
        <v>5</v>
      </c>
      <c r="F10" s="4">
        <v>6</v>
      </c>
      <c r="G10" s="5">
        <v>7</v>
      </c>
      <c r="H10" s="4">
        <v>8</v>
      </c>
      <c r="I10" s="5">
        <v>9</v>
      </c>
      <c r="J10" s="4">
        <v>10</v>
      </c>
      <c r="K10" s="5">
        <v>11</v>
      </c>
      <c r="L10" s="4">
        <v>12</v>
      </c>
      <c r="M10" s="5">
        <v>13</v>
      </c>
      <c r="N10" s="4">
        <v>14</v>
      </c>
      <c r="O10" s="5">
        <v>15</v>
      </c>
    </row>
    <row r="11" spans="1:20" ht="15" x14ac:dyDescent="0.25">
      <c r="A11" s="168">
        <v>1</v>
      </c>
      <c r="B11" s="225"/>
      <c r="C11" s="226"/>
      <c r="D11" s="226"/>
      <c r="E11" s="226"/>
      <c r="F11" s="226"/>
      <c r="G11" s="108"/>
      <c r="H11" s="108"/>
      <c r="I11" s="108"/>
      <c r="J11" s="108"/>
      <c r="K11" s="108"/>
      <c r="L11" s="108"/>
      <c r="M11" s="234"/>
      <c r="N11" s="234"/>
      <c r="O11" s="358"/>
    </row>
    <row r="12" spans="1:20" ht="15" customHeight="1" x14ac:dyDescent="0.25">
      <c r="A12" s="228">
        <v>2</v>
      </c>
      <c r="B12" s="229"/>
      <c r="C12" s="230"/>
      <c r="D12" s="230"/>
      <c r="E12" s="230"/>
      <c r="F12" s="230"/>
      <c r="G12" s="231"/>
      <c r="H12" s="231"/>
      <c r="I12" s="231"/>
      <c r="J12" s="231"/>
      <c r="K12" s="231"/>
      <c r="L12" s="232"/>
      <c r="M12" s="235"/>
      <c r="N12" s="235"/>
      <c r="O12" s="308"/>
    </row>
    <row r="13" spans="1:20" ht="15" x14ac:dyDescent="0.25">
      <c r="A13" s="228">
        <v>3</v>
      </c>
      <c r="B13" s="229"/>
      <c r="C13" s="230"/>
      <c r="D13" s="230"/>
      <c r="E13" s="230"/>
      <c r="F13" s="230"/>
      <c r="G13" s="231"/>
      <c r="H13" s="231"/>
      <c r="I13" s="231"/>
      <c r="J13" s="231"/>
      <c r="K13" s="231"/>
      <c r="L13" s="232"/>
      <c r="M13" s="235"/>
      <c r="N13" s="235"/>
      <c r="O13" s="308"/>
    </row>
    <row r="14" spans="1:20" ht="15" customHeight="1" x14ac:dyDescent="0.25">
      <c r="A14" s="228">
        <v>4</v>
      </c>
      <c r="B14" s="229"/>
      <c r="C14" s="230"/>
      <c r="D14" s="230"/>
      <c r="E14" s="230"/>
      <c r="F14" s="230"/>
      <c r="G14" s="231"/>
      <c r="H14" s="231"/>
      <c r="I14" s="231"/>
      <c r="J14" s="231"/>
      <c r="K14" s="231"/>
      <c r="L14" s="232"/>
      <c r="M14" s="235"/>
      <c r="N14" s="235"/>
      <c r="O14" s="308"/>
    </row>
    <row r="15" spans="1:20" ht="20.25" customHeight="1" x14ac:dyDescent="0.25">
      <c r="A15" s="228">
        <v>5</v>
      </c>
      <c r="B15" s="233"/>
      <c r="C15" s="230"/>
      <c r="D15" s="230"/>
      <c r="E15" s="230"/>
      <c r="F15" s="230"/>
      <c r="G15" s="231"/>
      <c r="H15" s="231"/>
      <c r="I15" s="231"/>
      <c r="J15" s="231"/>
      <c r="K15" s="357"/>
      <c r="L15" s="232"/>
      <c r="M15" s="235"/>
      <c r="N15" s="235"/>
      <c r="O15" s="308"/>
    </row>
    <row r="16" spans="1:20" ht="15" customHeight="1" x14ac:dyDescent="0.25">
      <c r="A16" s="228">
        <v>6</v>
      </c>
      <c r="B16" s="233"/>
      <c r="C16" s="230"/>
      <c r="D16" s="230"/>
      <c r="E16" s="230"/>
      <c r="F16" s="230"/>
      <c r="G16" s="231"/>
      <c r="H16" s="231"/>
      <c r="I16" s="231"/>
      <c r="J16" s="231"/>
      <c r="K16" s="231"/>
      <c r="L16" s="232"/>
      <c r="M16" s="235"/>
      <c r="N16" s="235"/>
      <c r="O16" s="308"/>
    </row>
    <row r="17" spans="1:21" ht="15" x14ac:dyDescent="0.25">
      <c r="A17" s="228">
        <v>7</v>
      </c>
      <c r="B17" s="233"/>
      <c r="C17" s="230"/>
      <c r="D17" s="230"/>
      <c r="E17" s="230"/>
      <c r="F17" s="230"/>
      <c r="G17" s="231"/>
      <c r="H17" s="231"/>
      <c r="I17" s="231"/>
      <c r="J17" s="231"/>
      <c r="K17" s="231"/>
      <c r="L17" s="232"/>
      <c r="M17" s="235"/>
      <c r="N17" s="235"/>
      <c r="O17" s="308"/>
      <c r="P17" s="103"/>
    </row>
    <row r="18" spans="1:21" ht="15" customHeight="1" x14ac:dyDescent="0.25">
      <c r="A18" s="228">
        <v>8</v>
      </c>
      <c r="B18" s="233"/>
      <c r="C18" s="230"/>
      <c r="D18" s="230"/>
      <c r="E18" s="230"/>
      <c r="F18" s="230"/>
      <c r="G18" s="231"/>
      <c r="H18" s="231"/>
      <c r="I18" s="231"/>
      <c r="J18" s="231"/>
      <c r="K18" s="231"/>
      <c r="L18" s="232"/>
      <c r="M18" s="235"/>
      <c r="N18" s="235"/>
      <c r="O18" s="308"/>
    </row>
    <row r="19" spans="1:21" ht="15" x14ac:dyDescent="0.25">
      <c r="A19" s="228">
        <v>9</v>
      </c>
      <c r="B19" s="233"/>
      <c r="C19" s="230"/>
      <c r="D19" s="230"/>
      <c r="E19" s="230"/>
      <c r="F19" s="230"/>
      <c r="G19" s="231"/>
      <c r="H19" s="231"/>
      <c r="I19" s="231"/>
      <c r="J19" s="231"/>
      <c r="K19" s="231"/>
      <c r="L19" s="232"/>
      <c r="M19" s="235"/>
      <c r="N19" s="235"/>
      <c r="O19" s="308"/>
    </row>
    <row r="20" spans="1:21" ht="15" customHeight="1" x14ac:dyDescent="0.25">
      <c r="A20" s="228">
        <v>10</v>
      </c>
      <c r="B20" s="233"/>
      <c r="C20" s="230"/>
      <c r="D20" s="230"/>
      <c r="E20" s="230"/>
      <c r="F20" s="230"/>
      <c r="G20" s="231"/>
      <c r="H20" s="231"/>
      <c r="I20" s="231"/>
      <c r="J20" s="231"/>
      <c r="K20" s="231"/>
      <c r="L20" s="232"/>
      <c r="M20" s="235"/>
      <c r="N20" s="235"/>
      <c r="O20" s="308"/>
    </row>
    <row r="21" spans="1:21" s="107" customFormat="1" ht="14.25" customHeight="1" x14ac:dyDescent="0.2">
      <c r="A21" s="105"/>
      <c r="B21" s="435" t="s">
        <v>7</v>
      </c>
      <c r="C21" s="106"/>
      <c r="D21" s="106"/>
      <c r="E21" s="106"/>
      <c r="F21" s="106"/>
      <c r="G21" s="189"/>
      <c r="H21" s="190"/>
      <c r="I21" s="191"/>
      <c r="J21" s="190"/>
      <c r="K21" s="190"/>
      <c r="L21" s="189"/>
      <c r="M21" s="236"/>
      <c r="N21" s="237"/>
      <c r="O21" s="189"/>
    </row>
    <row r="22" spans="1:21" ht="15" x14ac:dyDescent="0.25">
      <c r="A22" s="7"/>
      <c r="B22" s="68"/>
      <c r="C22" s="68"/>
      <c r="D22" s="68"/>
      <c r="E22" s="68"/>
      <c r="F22" s="68"/>
      <c r="G22" s="68"/>
      <c r="H22" s="104"/>
      <c r="I22" s="104"/>
      <c r="J22" s="62"/>
      <c r="K22" s="188"/>
      <c r="L22" s="53"/>
      <c r="M22" s="53"/>
      <c r="N22" s="53"/>
      <c r="O22" s="53"/>
    </row>
    <row r="23" spans="1:21" s="27" customFormat="1" ht="15.75" x14ac:dyDescent="0.25">
      <c r="B23" s="27" t="s">
        <v>161</v>
      </c>
      <c r="J23" s="342"/>
    </row>
    <row r="24" spans="1:21" x14ac:dyDescent="0.2">
      <c r="A24" s="7"/>
      <c r="B24" s="8"/>
      <c r="C24" s="8"/>
      <c r="D24" s="8"/>
      <c r="E24" s="8"/>
      <c r="F24" s="8"/>
      <c r="G24" s="7"/>
      <c r="H24" s="7"/>
      <c r="I24" s="7"/>
      <c r="J24" s="9"/>
    </row>
    <row r="25" spans="1:21" x14ac:dyDescent="0.2">
      <c r="A25" s="7"/>
      <c r="B25" s="8"/>
      <c r="C25" s="8"/>
      <c r="D25" s="8"/>
      <c r="E25" s="8"/>
      <c r="F25" s="8"/>
      <c r="G25" s="7"/>
      <c r="H25" s="7"/>
      <c r="I25" s="7"/>
      <c r="J25" s="9"/>
    </row>
    <row r="26" spans="1:21" x14ac:dyDescent="0.2">
      <c r="A26" s="7"/>
      <c r="B26" s="8"/>
      <c r="C26" s="8"/>
      <c r="D26" s="8"/>
      <c r="E26" s="8"/>
      <c r="F26" s="8"/>
      <c r="G26" s="7"/>
      <c r="H26" s="7"/>
      <c r="I26" s="7"/>
      <c r="J26" s="9"/>
    </row>
    <row r="27" spans="1:21" x14ac:dyDescent="0.2">
      <c r="A27" s="7"/>
      <c r="B27" s="10"/>
      <c r="C27" s="10"/>
      <c r="D27" s="10"/>
      <c r="E27" s="10"/>
      <c r="F27" s="10"/>
      <c r="G27" s="7"/>
      <c r="H27" s="7"/>
      <c r="I27" s="7"/>
      <c r="J27" s="9"/>
    </row>
    <row r="28" spans="1:21" x14ac:dyDescent="0.2">
      <c r="A28" s="7"/>
      <c r="B28" s="11"/>
      <c r="C28" s="11"/>
      <c r="D28" s="11"/>
      <c r="E28" s="11"/>
      <c r="F28" s="11"/>
      <c r="G28" s="7"/>
      <c r="H28" s="7"/>
      <c r="I28" s="7"/>
      <c r="J28" s="9"/>
    </row>
    <row r="29" spans="1:21" x14ac:dyDescent="0.2">
      <c r="A29" s="7"/>
      <c r="B29" s="10"/>
      <c r="C29" s="10"/>
      <c r="D29" s="10"/>
      <c r="E29" s="10"/>
      <c r="F29" s="10"/>
      <c r="G29" s="7"/>
      <c r="H29" s="7"/>
      <c r="I29" s="7"/>
      <c r="J29" s="9"/>
    </row>
    <row r="30" spans="1:21" x14ac:dyDescent="0.2">
      <c r="A30" s="7"/>
      <c r="B30" s="11"/>
      <c r="C30" s="11"/>
      <c r="D30" s="11"/>
      <c r="E30" s="11"/>
      <c r="F30" s="11"/>
      <c r="G30" s="7"/>
      <c r="H30" s="7"/>
      <c r="I30" s="7"/>
      <c r="J30" s="9"/>
      <c r="U30" s="32"/>
    </row>
    <row r="31" spans="1:21" x14ac:dyDescent="0.2">
      <c r="A31" s="7"/>
      <c r="B31" s="10"/>
      <c r="C31" s="10"/>
      <c r="D31" s="10"/>
      <c r="E31" s="10"/>
      <c r="F31" s="10"/>
      <c r="G31" s="7"/>
      <c r="H31" s="7"/>
      <c r="I31" s="7"/>
      <c r="J31" s="9"/>
    </row>
    <row r="32" spans="1:21" x14ac:dyDescent="0.2">
      <c r="A32" s="7"/>
      <c r="B32" s="10"/>
      <c r="C32" s="10"/>
      <c r="D32" s="10"/>
      <c r="E32" s="10"/>
      <c r="F32" s="10"/>
      <c r="G32" s="7"/>
      <c r="H32" s="7"/>
      <c r="I32" s="7"/>
      <c r="J32" s="9"/>
    </row>
    <row r="37" spans="1:10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3"/>
    </row>
  </sheetData>
  <mergeCells count="23">
    <mergeCell ref="M8:M9"/>
    <mergeCell ref="G7:I7"/>
    <mergeCell ref="J7:L7"/>
    <mergeCell ref="J8:J9"/>
    <mergeCell ref="K8:K9"/>
    <mergeCell ref="G8:G9"/>
    <mergeCell ref="H8:H9"/>
    <mergeCell ref="A5:O5"/>
    <mergeCell ref="M7:O7"/>
    <mergeCell ref="A2:O2"/>
    <mergeCell ref="A3:O3"/>
    <mergeCell ref="A4:O4"/>
    <mergeCell ref="B7:B9"/>
    <mergeCell ref="A7:A9"/>
    <mergeCell ref="C7:C9"/>
    <mergeCell ref="D7:F7"/>
    <mergeCell ref="D8:D9"/>
    <mergeCell ref="E8:E9"/>
    <mergeCell ref="F8:F9"/>
    <mergeCell ref="N8:N9"/>
    <mergeCell ref="O8:O9"/>
    <mergeCell ref="L8:L9"/>
    <mergeCell ref="I8:I9"/>
  </mergeCells>
  <phoneticPr fontId="0" type="noConversion"/>
  <pageMargins left="0.39370078740157483" right="0.15748031496062992" top="0.59055118110236227" bottom="0.59055118110236227" header="0.31496062992125984" footer="0.31496062992125984"/>
  <pageSetup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view="pageBreakPreview" topLeftCell="B1" zoomScale="115" zoomScaleNormal="80" zoomScaleSheetLayoutView="115" workbookViewId="0">
      <selection activeCell="G28" sqref="G28"/>
    </sheetView>
  </sheetViews>
  <sheetFormatPr defaultColWidth="11.42578125" defaultRowHeight="12.75" x14ac:dyDescent="0.2"/>
  <cols>
    <col min="1" max="1" width="5.85546875" style="2" hidden="1" customWidth="1"/>
    <col min="2" max="2" width="5.42578125" style="2" customWidth="1"/>
    <col min="3" max="4" width="30.85546875" style="2" customWidth="1"/>
    <col min="5" max="5" width="10.140625" style="2" customWidth="1"/>
    <col min="6" max="6" width="13.140625" style="2" customWidth="1"/>
    <col min="7" max="7" width="14.140625" style="2" customWidth="1"/>
    <col min="8" max="9" width="12.28515625" style="114" customWidth="1"/>
    <col min="10" max="11" width="12" style="2" customWidth="1"/>
    <col min="12" max="12" width="13" style="2" customWidth="1"/>
    <col min="13" max="13" width="12.85546875" style="2" customWidth="1"/>
    <col min="14" max="16" width="11.42578125" style="2" customWidth="1"/>
    <col min="17" max="17" width="9.140625" style="2" customWidth="1"/>
    <col min="18" max="16384" width="11.42578125" style="2"/>
  </cols>
  <sheetData>
    <row r="2" spans="2:15" ht="15.75" x14ac:dyDescent="0.25">
      <c r="B2" s="626" t="s">
        <v>0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</row>
    <row r="3" spans="2:15" ht="15.75" x14ac:dyDescent="0.25">
      <c r="B3" s="626" t="s">
        <v>181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</row>
    <row r="4" spans="2:15" ht="15.75" customHeight="1" x14ac:dyDescent="0.25">
      <c r="B4" s="649" t="str">
        <f>IF('1. Титульный'!Q6="","Организация не указана",'1. Титульный'!Q6)</f>
        <v>Организация не указана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</row>
    <row r="5" spans="2:15" ht="15.75" customHeight="1" x14ac:dyDescent="0.25">
      <c r="B5" s="649" t="s">
        <v>238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</row>
    <row r="6" spans="2:15" x14ac:dyDescent="0.2">
      <c r="B6" s="7"/>
      <c r="C6" s="10"/>
      <c r="D6" s="10"/>
      <c r="E6" s="7"/>
      <c r="F6" s="9"/>
    </row>
    <row r="7" spans="2:15" ht="20.25" customHeight="1" x14ac:dyDescent="0.2">
      <c r="B7" s="642" t="s">
        <v>1</v>
      </c>
      <c r="C7" s="642" t="s">
        <v>2</v>
      </c>
      <c r="D7" s="642" t="s">
        <v>244</v>
      </c>
      <c r="E7" s="642" t="s">
        <v>9</v>
      </c>
      <c r="F7" s="642" t="s">
        <v>4</v>
      </c>
      <c r="G7" s="642" t="s">
        <v>5</v>
      </c>
      <c r="H7" s="647" t="s">
        <v>182</v>
      </c>
      <c r="I7" s="647" t="s">
        <v>203</v>
      </c>
      <c r="J7" s="647" t="s">
        <v>203</v>
      </c>
      <c r="K7" s="647" t="s">
        <v>203</v>
      </c>
      <c r="L7" s="642" t="s">
        <v>204</v>
      </c>
    </row>
    <row r="8" spans="2:15" ht="33" customHeight="1" x14ac:dyDescent="0.2">
      <c r="B8" s="644"/>
      <c r="C8" s="644"/>
      <c r="D8" s="644"/>
      <c r="E8" s="644"/>
      <c r="F8" s="644"/>
      <c r="G8" s="644"/>
      <c r="H8" s="648"/>
      <c r="I8" s="648"/>
      <c r="J8" s="648"/>
      <c r="K8" s="648"/>
      <c r="L8" s="659"/>
    </row>
    <row r="9" spans="2:15" ht="17.25" customHeight="1" x14ac:dyDescent="0.2">
      <c r="B9" s="581">
        <v>1</v>
      </c>
      <c r="C9" s="503">
        <v>2</v>
      </c>
      <c r="D9" s="583">
        <v>3</v>
      </c>
      <c r="E9" s="584">
        <v>4</v>
      </c>
      <c r="F9" s="584">
        <v>5</v>
      </c>
      <c r="G9" s="584">
        <v>6</v>
      </c>
      <c r="H9" s="584">
        <v>7</v>
      </c>
      <c r="I9" s="584">
        <v>8</v>
      </c>
      <c r="J9" s="584">
        <v>9</v>
      </c>
      <c r="K9" s="584">
        <v>10</v>
      </c>
      <c r="L9" s="582">
        <v>11</v>
      </c>
    </row>
    <row r="10" spans="2:15" s="102" customFormat="1" ht="16.5" customHeight="1" x14ac:dyDescent="0.2">
      <c r="B10" s="577">
        <v>1</v>
      </c>
      <c r="C10" s="578"/>
      <c r="D10" s="578"/>
      <c r="E10" s="577"/>
      <c r="F10" s="579"/>
      <c r="G10" s="577"/>
      <c r="H10" s="579"/>
      <c r="I10" s="579"/>
      <c r="J10" s="577"/>
      <c r="K10" s="577"/>
      <c r="L10" s="580"/>
      <c r="M10" s="585"/>
      <c r="O10" s="304"/>
    </row>
    <row r="11" spans="2:15" s="102" customFormat="1" ht="16.5" customHeight="1" x14ac:dyDescent="0.2">
      <c r="B11" s="305">
        <v>2</v>
      </c>
      <c r="C11" s="306"/>
      <c r="D11" s="306"/>
      <c r="E11" s="305"/>
      <c r="F11" s="359"/>
      <c r="G11" s="305"/>
      <c r="H11" s="360"/>
      <c r="I11" s="360"/>
      <c r="J11" s="305"/>
      <c r="K11" s="305"/>
      <c r="L11" s="427"/>
      <c r="O11" s="304"/>
    </row>
    <row r="12" spans="2:15" s="102" customFormat="1" ht="16.5" customHeight="1" x14ac:dyDescent="0.2">
      <c r="B12" s="305">
        <v>3</v>
      </c>
      <c r="C12" s="193"/>
      <c r="D12" s="193"/>
      <c r="E12" s="305"/>
      <c r="F12" s="359"/>
      <c r="G12" s="223"/>
      <c r="H12" s="360"/>
      <c r="I12" s="360"/>
      <c r="J12" s="305"/>
      <c r="K12" s="305"/>
      <c r="L12" s="427"/>
      <c r="O12" s="304"/>
    </row>
    <row r="13" spans="2:15" s="102" customFormat="1" ht="16.5" customHeight="1" x14ac:dyDescent="0.2">
      <c r="B13" s="305">
        <v>4</v>
      </c>
      <c r="C13" s="193"/>
      <c r="D13" s="193"/>
      <c r="E13" s="305"/>
      <c r="F13" s="359"/>
      <c r="G13" s="223"/>
      <c r="H13" s="360"/>
      <c r="I13" s="360"/>
      <c r="J13" s="305"/>
      <c r="K13" s="305"/>
      <c r="L13" s="427"/>
      <c r="O13" s="304"/>
    </row>
    <row r="14" spans="2:15" s="102" customFormat="1" ht="16.5" customHeight="1" x14ac:dyDescent="0.2">
      <c r="B14" s="305">
        <v>5</v>
      </c>
      <c r="C14" s="193"/>
      <c r="D14" s="193"/>
      <c r="E14" s="305"/>
      <c r="F14" s="359"/>
      <c r="G14" s="223"/>
      <c r="H14" s="360"/>
      <c r="I14" s="360"/>
      <c r="J14" s="305"/>
      <c r="K14" s="305"/>
      <c r="L14" s="427"/>
      <c r="O14" s="304"/>
    </row>
    <row r="15" spans="2:15" s="102" customFormat="1" ht="16.5" customHeight="1" x14ac:dyDescent="0.2">
      <c r="B15" s="305">
        <v>6</v>
      </c>
      <c r="C15" s="193"/>
      <c r="D15" s="193"/>
      <c r="E15" s="305"/>
      <c r="F15" s="359"/>
      <c r="G15" s="223"/>
      <c r="H15" s="360"/>
      <c r="I15" s="360"/>
      <c r="J15" s="305"/>
      <c r="K15" s="305"/>
      <c r="L15" s="427"/>
      <c r="O15" s="304"/>
    </row>
    <row r="16" spans="2:15" s="102" customFormat="1" ht="16.5" customHeight="1" x14ac:dyDescent="0.2">
      <c r="B16" s="305">
        <v>7</v>
      </c>
      <c r="C16" s="193"/>
      <c r="D16" s="193"/>
      <c r="E16" s="305"/>
      <c r="F16" s="359"/>
      <c r="G16" s="223"/>
      <c r="H16" s="360"/>
      <c r="I16" s="360"/>
      <c r="J16" s="305"/>
      <c r="K16" s="305"/>
      <c r="L16" s="427"/>
      <c r="O16" s="304"/>
    </row>
    <row r="17" spans="1:15" s="102" customFormat="1" ht="16.5" customHeight="1" x14ac:dyDescent="0.2">
      <c r="A17" s="307"/>
      <c r="B17" s="29">
        <v>8</v>
      </c>
      <c r="C17" s="193"/>
      <c r="D17" s="193"/>
      <c r="E17" s="29"/>
      <c r="F17" s="359"/>
      <c r="G17" s="29"/>
      <c r="H17" s="361"/>
      <c r="I17" s="361"/>
      <c r="J17" s="221"/>
      <c r="K17" s="308"/>
      <c r="L17" s="428"/>
      <c r="O17" s="304"/>
    </row>
    <row r="18" spans="1:15" s="102" customFormat="1" ht="16.5" customHeight="1" x14ac:dyDescent="0.2">
      <c r="A18" s="307"/>
      <c r="B18" s="29">
        <v>9</v>
      </c>
      <c r="C18" s="193"/>
      <c r="D18" s="193"/>
      <c r="E18" s="29"/>
      <c r="F18" s="359"/>
      <c r="G18" s="29"/>
      <c r="H18" s="361"/>
      <c r="I18" s="361"/>
      <c r="J18" s="222"/>
      <c r="K18" s="308"/>
      <c r="L18" s="428"/>
      <c r="O18" s="304"/>
    </row>
    <row r="19" spans="1:15" s="102" customFormat="1" ht="16.5" customHeight="1" x14ac:dyDescent="0.2">
      <c r="A19" s="307"/>
      <c r="B19" s="29">
        <v>10</v>
      </c>
      <c r="C19" s="193"/>
      <c r="D19" s="193"/>
      <c r="E19" s="29"/>
      <c r="F19" s="359"/>
      <c r="G19" s="29"/>
      <c r="H19" s="361"/>
      <c r="I19" s="361"/>
      <c r="J19" s="222"/>
      <c r="K19" s="308"/>
      <c r="L19" s="428"/>
      <c r="O19" s="304"/>
    </row>
    <row r="20" spans="1:15" s="312" customFormat="1" x14ac:dyDescent="0.2">
      <c r="A20" s="309"/>
      <c r="B20" s="309"/>
      <c r="C20" s="309" t="s">
        <v>98</v>
      </c>
      <c r="D20" s="309"/>
      <c r="E20" s="309"/>
      <c r="F20" s="310"/>
      <c r="G20" s="309"/>
      <c r="H20" s="362"/>
      <c r="I20" s="362"/>
      <c r="J20" s="311"/>
      <c r="K20" s="311"/>
      <c r="L20" s="429"/>
    </row>
    <row r="21" spans="1:15" s="102" customFormat="1" x14ac:dyDescent="0.2">
      <c r="H21" s="240"/>
      <c r="I21" s="240"/>
    </row>
    <row r="22" spans="1:15" s="27" customFormat="1" ht="15.75" x14ac:dyDescent="0.25">
      <c r="B22" s="27" t="s">
        <v>161</v>
      </c>
      <c r="H22" s="342"/>
    </row>
    <row r="23" spans="1:15" ht="15.75" x14ac:dyDescent="0.25">
      <c r="F23" s="12"/>
    </row>
  </sheetData>
  <mergeCells count="15">
    <mergeCell ref="B4:L4"/>
    <mergeCell ref="B2:L2"/>
    <mergeCell ref="B3:L3"/>
    <mergeCell ref="B5:L5"/>
    <mergeCell ref="C7:C8"/>
    <mergeCell ref="B7:B8"/>
    <mergeCell ref="E7:E8"/>
    <mergeCell ref="F7:F8"/>
    <mergeCell ref="G7:G8"/>
    <mergeCell ref="H7:H8"/>
    <mergeCell ref="J7:J8"/>
    <mergeCell ref="K7:K8"/>
    <mergeCell ref="I7:I8"/>
    <mergeCell ref="L7:L8"/>
    <mergeCell ref="D7:D8"/>
  </mergeCells>
  <phoneticPr fontId="0" type="noConversion"/>
  <pageMargins left="0.74803149606299213" right="0.74803149606299213" top="0.98425196850393704" bottom="0.98425196850393704" header="0.51181102362204722" footer="0.51181102362204722"/>
  <pageSetup scale="5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view="pageBreakPreview" zoomScaleNormal="100" zoomScaleSheetLayoutView="100" workbookViewId="0">
      <selection activeCell="E16" sqref="E16"/>
    </sheetView>
  </sheetViews>
  <sheetFormatPr defaultColWidth="11.42578125" defaultRowHeight="12.75" x14ac:dyDescent="0.2"/>
  <cols>
    <col min="1" max="1" width="4.28515625" style="2" customWidth="1"/>
    <col min="2" max="2" width="26" style="2" customWidth="1"/>
    <col min="3" max="3" width="18.85546875" style="2" customWidth="1"/>
    <col min="4" max="4" width="19.7109375" style="2" customWidth="1"/>
    <col min="5" max="5" width="17.85546875" style="2" customWidth="1"/>
    <col min="6" max="6" width="17.42578125" style="2" customWidth="1"/>
    <col min="7" max="8" width="12" style="2" customWidth="1"/>
    <col min="9" max="16384" width="11.42578125" style="2"/>
  </cols>
  <sheetData>
    <row r="2" spans="1:8" ht="14.25" x14ac:dyDescent="0.2">
      <c r="A2" s="627" t="s">
        <v>0</v>
      </c>
      <c r="B2" s="627"/>
      <c r="C2" s="627"/>
      <c r="D2" s="627"/>
      <c r="E2" s="627"/>
      <c r="F2" s="627"/>
      <c r="G2" s="102"/>
      <c r="H2" s="102"/>
    </row>
    <row r="3" spans="1:8" ht="14.25" x14ac:dyDescent="0.2">
      <c r="A3" s="627" t="s">
        <v>243</v>
      </c>
      <c r="B3" s="627"/>
      <c r="C3" s="627"/>
      <c r="D3" s="627"/>
      <c r="E3" s="627"/>
      <c r="F3" s="627"/>
      <c r="G3" s="102"/>
      <c r="H3" s="102"/>
    </row>
    <row r="4" spans="1:8" ht="15" x14ac:dyDescent="0.25">
      <c r="A4" s="649" t="str">
        <f>IF('1. Титульный'!Q6="","Организация не указана",'1. Титульный'!Q6)</f>
        <v>Организация не указана</v>
      </c>
      <c r="B4" s="649"/>
      <c r="C4" s="649"/>
      <c r="D4" s="649"/>
      <c r="E4" s="649"/>
      <c r="F4" s="649"/>
      <c r="G4" s="188"/>
      <c r="H4" s="188"/>
    </row>
    <row r="5" spans="1:8" ht="15" x14ac:dyDescent="0.25">
      <c r="A5" s="649" t="s">
        <v>239</v>
      </c>
      <c r="B5" s="649"/>
      <c r="C5" s="649"/>
      <c r="D5" s="649"/>
      <c r="E5" s="649"/>
      <c r="F5" s="649"/>
      <c r="G5" s="188"/>
      <c r="H5" s="188"/>
    </row>
    <row r="7" spans="1:8" ht="39.75" customHeight="1" x14ac:dyDescent="0.2">
      <c r="A7" s="575" t="s">
        <v>1</v>
      </c>
      <c r="B7" s="588" t="s">
        <v>2</v>
      </c>
      <c r="C7" s="575" t="s">
        <v>183</v>
      </c>
      <c r="D7" s="575" t="s">
        <v>183</v>
      </c>
      <c r="E7" s="575" t="s">
        <v>183</v>
      </c>
      <c r="F7" s="575" t="s">
        <v>115</v>
      </c>
    </row>
    <row r="8" spans="1:8" ht="18.75" customHeight="1" x14ac:dyDescent="0.2">
      <c r="A8" s="501">
        <v>1</v>
      </c>
      <c r="B8" s="501">
        <v>2</v>
      </c>
      <c r="C8" s="501">
        <v>3</v>
      </c>
      <c r="D8" s="501">
        <v>4</v>
      </c>
      <c r="E8" s="501">
        <v>5</v>
      </c>
      <c r="F8" s="501">
        <v>6</v>
      </c>
    </row>
    <row r="9" spans="1:8" ht="12.75" customHeight="1" x14ac:dyDescent="0.2">
      <c r="A9" s="166">
        <v>1</v>
      </c>
      <c r="B9" s="201"/>
      <c r="C9" s="201"/>
      <c r="D9" s="202"/>
      <c r="E9" s="203"/>
      <c r="F9" s="203"/>
    </row>
    <row r="10" spans="1:8" ht="12.75" customHeight="1" x14ac:dyDescent="0.2">
      <c r="A10" s="29">
        <v>2</v>
      </c>
      <c r="B10" s="205"/>
      <c r="C10" s="205"/>
      <c r="D10" s="206"/>
      <c r="E10" s="207"/>
      <c r="F10" s="207"/>
    </row>
    <row r="11" spans="1:8" ht="12.75" customHeight="1" x14ac:dyDescent="0.2">
      <c r="A11" s="325">
        <v>3</v>
      </c>
      <c r="B11" s="208"/>
      <c r="C11" s="208"/>
      <c r="D11" s="209"/>
      <c r="E11" s="207"/>
      <c r="F11" s="207"/>
    </row>
    <row r="12" spans="1:8" ht="12.75" customHeight="1" x14ac:dyDescent="0.2">
      <c r="A12" s="29">
        <v>4</v>
      </c>
      <c r="B12" s="208"/>
      <c r="C12" s="208"/>
      <c r="D12" s="209"/>
      <c r="E12" s="207"/>
      <c r="F12" s="207"/>
    </row>
    <row r="13" spans="1:8" x14ac:dyDescent="0.2">
      <c r="A13" s="29">
        <v>5</v>
      </c>
      <c r="B13" s="193"/>
      <c r="C13" s="193"/>
      <c r="D13" s="206"/>
      <c r="E13" s="207"/>
      <c r="F13" s="207"/>
    </row>
    <row r="14" spans="1:8" x14ac:dyDescent="0.2">
      <c r="A14" s="29">
        <v>6</v>
      </c>
      <c r="B14" s="193"/>
      <c r="C14" s="193"/>
      <c r="D14" s="206"/>
      <c r="E14" s="207"/>
      <c r="F14" s="207"/>
    </row>
    <row r="15" spans="1:8" x14ac:dyDescent="0.2">
      <c r="A15" s="29">
        <v>7</v>
      </c>
      <c r="B15" s="193"/>
      <c r="C15" s="193"/>
      <c r="D15" s="206"/>
      <c r="E15" s="207"/>
      <c r="F15" s="207"/>
    </row>
    <row r="16" spans="1:8" x14ac:dyDescent="0.2">
      <c r="A16" s="29">
        <v>8</v>
      </c>
      <c r="B16" s="193"/>
      <c r="C16" s="193"/>
      <c r="D16" s="206"/>
      <c r="E16" s="207"/>
      <c r="F16" s="207"/>
    </row>
    <row r="17" spans="1:6" x14ac:dyDescent="0.2">
      <c r="A17" s="29">
        <v>9</v>
      </c>
      <c r="B17" s="193"/>
      <c r="C17" s="193"/>
      <c r="D17" s="206"/>
      <c r="E17" s="207"/>
      <c r="F17" s="207"/>
    </row>
    <row r="18" spans="1:6" x14ac:dyDescent="0.2">
      <c r="A18" s="29">
        <v>10</v>
      </c>
      <c r="B18" s="193"/>
      <c r="C18" s="193"/>
      <c r="D18" s="206"/>
      <c r="E18" s="207"/>
      <c r="F18" s="207"/>
    </row>
    <row r="19" spans="1:6" x14ac:dyDescent="0.2">
      <c r="A19" s="21"/>
      <c r="B19" s="86" t="s">
        <v>7</v>
      </c>
      <c r="C19" s="86"/>
      <c r="D19" s="85"/>
      <c r="E19" s="85"/>
      <c r="F19" s="85"/>
    </row>
    <row r="21" spans="1:6" ht="15.75" x14ac:dyDescent="0.25">
      <c r="B21" s="27" t="s">
        <v>161</v>
      </c>
      <c r="C21" s="12"/>
      <c r="D21" s="12"/>
      <c r="E21" s="12"/>
      <c r="F21" s="267"/>
    </row>
  </sheetData>
  <mergeCells count="4">
    <mergeCell ref="A2:F2"/>
    <mergeCell ref="A3:F3"/>
    <mergeCell ref="A5:F5"/>
    <mergeCell ref="A4:F4"/>
  </mergeCells>
  <phoneticPr fontId="27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view="pageBreakPreview" zoomScaleNormal="80" zoomScaleSheetLayoutView="100" workbookViewId="0">
      <selection activeCell="M21" sqref="M21"/>
    </sheetView>
  </sheetViews>
  <sheetFormatPr defaultColWidth="11.42578125" defaultRowHeight="12.75" x14ac:dyDescent="0.2"/>
  <cols>
    <col min="1" max="1" width="3.7109375" style="593" customWidth="1"/>
    <col min="2" max="2" width="11" style="593" customWidth="1"/>
    <col min="3" max="3" width="8.42578125" style="593" customWidth="1"/>
    <col min="4" max="4" width="8.140625" style="593" customWidth="1"/>
    <col min="5" max="5" width="12.42578125" style="593" customWidth="1"/>
    <col min="6" max="6" width="10" style="593" customWidth="1"/>
    <col min="7" max="12" width="9" style="593" customWidth="1"/>
    <col min="13" max="13" width="9.42578125" style="593" customWidth="1"/>
    <col min="14" max="15" width="9.140625" style="593" customWidth="1"/>
    <col min="16" max="16" width="11.140625" style="593" customWidth="1"/>
    <col min="17" max="17" width="9.140625" style="593" customWidth="1"/>
    <col min="18" max="18" width="11.7109375" style="593" customWidth="1"/>
    <col min="19" max="19" width="13" style="593" customWidth="1"/>
    <col min="20" max="20" width="12.7109375" style="593" customWidth="1"/>
    <col min="21" max="16384" width="11.42578125" style="593"/>
  </cols>
  <sheetData>
    <row r="2" spans="1:20" ht="15.75" x14ac:dyDescent="0.25">
      <c r="A2" s="673" t="s">
        <v>0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592"/>
    </row>
    <row r="3" spans="1:20" ht="15.75" x14ac:dyDescent="0.25">
      <c r="A3" s="673" t="s">
        <v>273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592"/>
    </row>
    <row r="4" spans="1:20" ht="15.75" x14ac:dyDescent="0.25">
      <c r="A4" s="676" t="str">
        <f>IF('1. Титульный'!Q6="","Организация не указана",'1. Титульный'!Q6)</f>
        <v>Организация не указана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592"/>
    </row>
    <row r="5" spans="1:20" ht="15.75" x14ac:dyDescent="0.25">
      <c r="A5" s="676" t="s">
        <v>239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592"/>
    </row>
    <row r="7" spans="1:20" ht="15" customHeight="1" x14ac:dyDescent="0.2">
      <c r="A7" s="674" t="s">
        <v>8</v>
      </c>
      <c r="B7" s="647" t="s">
        <v>120</v>
      </c>
      <c r="C7" s="669" t="s">
        <v>186</v>
      </c>
      <c r="D7" s="670"/>
      <c r="E7" s="670"/>
      <c r="F7" s="670"/>
      <c r="G7" s="671"/>
      <c r="H7" s="669" t="s">
        <v>186</v>
      </c>
      <c r="I7" s="670"/>
      <c r="J7" s="670"/>
      <c r="K7" s="670"/>
      <c r="L7" s="671"/>
      <c r="M7" s="669" t="s">
        <v>186</v>
      </c>
      <c r="N7" s="670"/>
      <c r="O7" s="670"/>
      <c r="P7" s="670"/>
      <c r="Q7" s="671"/>
      <c r="R7" s="647" t="s">
        <v>211</v>
      </c>
      <c r="S7" s="678" t="s">
        <v>188</v>
      </c>
    </row>
    <row r="8" spans="1:20" ht="38.25" customHeight="1" x14ac:dyDescent="0.2">
      <c r="A8" s="675"/>
      <c r="B8" s="677"/>
      <c r="C8" s="590" t="s">
        <v>96</v>
      </c>
      <c r="D8" s="562" t="s">
        <v>94</v>
      </c>
      <c r="E8" s="562" t="s">
        <v>95</v>
      </c>
      <c r="F8" s="562" t="s">
        <v>184</v>
      </c>
      <c r="G8" s="562" t="s">
        <v>112</v>
      </c>
      <c r="H8" s="590" t="s">
        <v>96</v>
      </c>
      <c r="I8" s="562" t="s">
        <v>94</v>
      </c>
      <c r="J8" s="562" t="s">
        <v>95</v>
      </c>
      <c r="K8" s="562" t="s">
        <v>184</v>
      </c>
      <c r="L8" s="562" t="s">
        <v>112</v>
      </c>
      <c r="M8" s="562" t="s">
        <v>96</v>
      </c>
      <c r="N8" s="562" t="s">
        <v>94</v>
      </c>
      <c r="O8" s="562" t="s">
        <v>95</v>
      </c>
      <c r="P8" s="562" t="s">
        <v>184</v>
      </c>
      <c r="Q8" s="591" t="s">
        <v>73</v>
      </c>
      <c r="R8" s="677"/>
      <c r="S8" s="679"/>
    </row>
    <row r="9" spans="1:20" ht="15" customHeight="1" x14ac:dyDescent="0.2">
      <c r="A9" s="606">
        <v>1</v>
      </c>
      <c r="B9" s="574">
        <v>2</v>
      </c>
      <c r="C9" s="606">
        <v>3</v>
      </c>
      <c r="D9" s="574">
        <v>4</v>
      </c>
      <c r="E9" s="606">
        <v>5</v>
      </c>
      <c r="F9" s="574">
        <v>6</v>
      </c>
      <c r="G9" s="606">
        <v>7</v>
      </c>
      <c r="H9" s="574">
        <v>8</v>
      </c>
      <c r="I9" s="606">
        <v>9</v>
      </c>
      <c r="J9" s="574">
        <v>10</v>
      </c>
      <c r="K9" s="606">
        <v>11</v>
      </c>
      <c r="L9" s="574">
        <v>12</v>
      </c>
      <c r="M9" s="606">
        <v>13</v>
      </c>
      <c r="N9" s="574">
        <v>14</v>
      </c>
      <c r="O9" s="606">
        <v>15</v>
      </c>
      <c r="P9" s="574">
        <v>16</v>
      </c>
      <c r="Q9" s="606">
        <v>17</v>
      </c>
      <c r="R9" s="574">
        <v>18</v>
      </c>
      <c r="S9" s="606">
        <v>19</v>
      </c>
    </row>
    <row r="10" spans="1:20" x14ac:dyDescent="0.2">
      <c r="A10" s="504">
        <v>1</v>
      </c>
      <c r="B10" s="594" t="s">
        <v>77</v>
      </c>
      <c r="C10" s="595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7"/>
    </row>
    <row r="11" spans="1:20" x14ac:dyDescent="0.2">
      <c r="A11" s="598">
        <v>2</v>
      </c>
      <c r="B11" s="599" t="s">
        <v>78</v>
      </c>
      <c r="C11" s="600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</row>
    <row r="12" spans="1:20" x14ac:dyDescent="0.2">
      <c r="A12" s="598">
        <v>3</v>
      </c>
      <c r="B12" s="599" t="s">
        <v>79</v>
      </c>
      <c r="C12" s="600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</row>
    <row r="13" spans="1:20" x14ac:dyDescent="0.2">
      <c r="A13" s="598">
        <v>4</v>
      </c>
      <c r="B13" s="599" t="s">
        <v>80</v>
      </c>
      <c r="C13" s="600"/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1"/>
      <c r="Q13" s="601"/>
      <c r="R13" s="601"/>
      <c r="S13" s="601"/>
    </row>
    <row r="14" spans="1:20" x14ac:dyDescent="0.2">
      <c r="A14" s="598">
        <v>5</v>
      </c>
      <c r="B14" s="599" t="s">
        <v>81</v>
      </c>
      <c r="C14" s="600"/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R14" s="601"/>
      <c r="S14" s="601"/>
    </row>
    <row r="15" spans="1:20" x14ac:dyDescent="0.2">
      <c r="A15" s="598">
        <v>6</v>
      </c>
      <c r="B15" s="599" t="s">
        <v>82</v>
      </c>
      <c r="C15" s="600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</row>
    <row r="16" spans="1:20" x14ac:dyDescent="0.2">
      <c r="A16" s="598">
        <v>7</v>
      </c>
      <c r="B16" s="599" t="s">
        <v>83</v>
      </c>
      <c r="C16" s="600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</row>
    <row r="17" spans="1:20" x14ac:dyDescent="0.2">
      <c r="A17" s="598">
        <v>8</v>
      </c>
      <c r="B17" s="599" t="s">
        <v>84</v>
      </c>
      <c r="C17" s="600"/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601"/>
    </row>
    <row r="18" spans="1:20" x14ac:dyDescent="0.2">
      <c r="A18" s="598">
        <v>9</v>
      </c>
      <c r="B18" s="599" t="s">
        <v>85</v>
      </c>
      <c r="C18" s="600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</row>
    <row r="19" spans="1:20" x14ac:dyDescent="0.2">
      <c r="A19" s="598">
        <v>10</v>
      </c>
      <c r="B19" s="599" t="s">
        <v>86</v>
      </c>
      <c r="C19" s="600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</row>
    <row r="20" spans="1:20" x14ac:dyDescent="0.2">
      <c r="A20" s="598">
        <v>11</v>
      </c>
      <c r="B20" s="599" t="s">
        <v>87</v>
      </c>
      <c r="C20" s="600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1"/>
    </row>
    <row r="21" spans="1:20" x14ac:dyDescent="0.2">
      <c r="A21" s="598">
        <v>12</v>
      </c>
      <c r="B21" s="599" t="s">
        <v>88</v>
      </c>
      <c r="C21" s="600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</row>
    <row r="22" spans="1:20" ht="15" x14ac:dyDescent="0.2">
      <c r="A22" s="666" t="s">
        <v>121</v>
      </c>
      <c r="B22" s="667"/>
      <c r="C22" s="667"/>
      <c r="D22" s="668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3"/>
    </row>
    <row r="23" spans="1:20" ht="15" customHeight="1" x14ac:dyDescent="0.2">
      <c r="A23" s="663" t="s">
        <v>97</v>
      </c>
      <c r="B23" s="664"/>
      <c r="C23" s="664"/>
      <c r="D23" s="665"/>
      <c r="E23" s="604"/>
      <c r="F23" s="604"/>
      <c r="G23" s="604"/>
      <c r="H23" s="604"/>
      <c r="I23" s="604"/>
      <c r="J23" s="604"/>
      <c r="K23" s="604"/>
      <c r="L23" s="604"/>
      <c r="M23" s="604"/>
      <c r="N23" s="604"/>
      <c r="O23" s="604"/>
      <c r="P23" s="604"/>
      <c r="Q23" s="604"/>
      <c r="R23" s="604"/>
      <c r="S23" s="604"/>
    </row>
    <row r="25" spans="1:20" s="153" customFormat="1" ht="18" customHeight="1" x14ac:dyDescent="0.25">
      <c r="B25" s="672" t="s">
        <v>161</v>
      </c>
      <c r="C25" s="672"/>
      <c r="G25" s="605"/>
      <c r="H25" s="605"/>
      <c r="I25" s="605"/>
      <c r="J25" s="605"/>
      <c r="K25" s="605"/>
      <c r="L25" s="605"/>
    </row>
    <row r="28" spans="1:20" ht="15.75" x14ac:dyDescent="0.25">
      <c r="F28" s="592"/>
    </row>
    <row r="32" spans="1:20" ht="15.75" x14ac:dyDescent="0.25"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605"/>
    </row>
    <row r="33" spans="5:5" ht="15.75" x14ac:dyDescent="0.25">
      <c r="E33" s="592"/>
    </row>
  </sheetData>
  <mergeCells count="14">
    <mergeCell ref="A23:D23"/>
    <mergeCell ref="A22:D22"/>
    <mergeCell ref="H7:L7"/>
    <mergeCell ref="B25:C25"/>
    <mergeCell ref="A2:S2"/>
    <mergeCell ref="A3:S3"/>
    <mergeCell ref="A7:A8"/>
    <mergeCell ref="A5:S5"/>
    <mergeCell ref="A4:S4"/>
    <mergeCell ref="C7:G7"/>
    <mergeCell ref="M7:Q7"/>
    <mergeCell ref="B7:B8"/>
    <mergeCell ref="R7:R8"/>
    <mergeCell ref="S7:S8"/>
  </mergeCells>
  <phoneticPr fontId="0" type="noConversion"/>
  <pageMargins left="0.19685039370078741" right="0.19685039370078741" top="0.39370078740157483" bottom="0.39370078740157483" header="0.31496062992125984" footer="0.31496062992125984"/>
  <pageSetup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6"/>
  <sheetViews>
    <sheetView view="pageBreakPreview" zoomScale="80" zoomScaleNormal="70" zoomScaleSheetLayoutView="80" workbookViewId="0">
      <selection activeCell="F12" sqref="F12"/>
    </sheetView>
  </sheetViews>
  <sheetFormatPr defaultColWidth="11.42578125" defaultRowHeight="12.75" x14ac:dyDescent="0.2"/>
  <cols>
    <col min="1" max="1" width="5.140625" style="114" customWidth="1"/>
    <col min="2" max="2" width="20" style="114" customWidth="1"/>
    <col min="3" max="3" width="11.140625" style="114" customWidth="1"/>
    <col min="4" max="4" width="11.7109375" style="114" customWidth="1"/>
    <col min="5" max="5" width="11.42578125" style="114" customWidth="1"/>
    <col min="6" max="6" width="15.140625" style="114" customWidth="1"/>
    <col min="7" max="12" width="11.7109375" style="114" customWidth="1"/>
    <col min="13" max="13" width="11.140625" style="114" customWidth="1"/>
    <col min="14" max="14" width="12.7109375" style="114" customWidth="1"/>
    <col min="15" max="15" width="12.5703125" style="114" customWidth="1"/>
    <col min="16" max="16" width="9.140625" style="114" customWidth="1"/>
    <col min="17" max="17" width="10.42578125" style="114" customWidth="1"/>
    <col min="18" max="18" width="9.28515625" style="114" customWidth="1"/>
    <col min="19" max="19" width="10.7109375" style="114" customWidth="1"/>
    <col min="20" max="16384" width="11.42578125" style="114"/>
  </cols>
  <sheetData>
    <row r="2" spans="1:19" ht="15.75" x14ac:dyDescent="0.25">
      <c r="A2" s="688" t="s">
        <v>0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</row>
    <row r="3" spans="1:19" ht="15.75" x14ac:dyDescent="0.25">
      <c r="A3" s="688" t="s">
        <v>274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</row>
    <row r="4" spans="1:19" ht="15.75" x14ac:dyDescent="0.25">
      <c r="A4" s="689" t="str">
        <f>IF('1. Титульный'!Q6="","Организация не указана",'1. Титульный'!Q6)</f>
        <v>Организация не указана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</row>
    <row r="5" spans="1:19" ht="15.75" x14ac:dyDescent="0.25">
      <c r="A5" s="689" t="s">
        <v>239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</row>
    <row r="6" spans="1:19" ht="15.75" x14ac:dyDescent="0.25">
      <c r="B6" s="367"/>
      <c r="C6" s="64"/>
      <c r="D6" s="64"/>
      <c r="E6" s="64"/>
      <c r="F6" s="64"/>
      <c r="G6" s="64"/>
      <c r="H6" s="508"/>
      <c r="I6" s="508"/>
      <c r="J6" s="508"/>
      <c r="K6" s="508"/>
      <c r="L6" s="508"/>
      <c r="M6" s="64"/>
      <c r="N6" s="64"/>
      <c r="O6" s="64"/>
      <c r="P6" s="64"/>
      <c r="Q6" s="64"/>
      <c r="R6" s="64"/>
      <c r="S6" s="64"/>
    </row>
    <row r="7" spans="1:19" ht="15" customHeight="1" x14ac:dyDescent="0.2">
      <c r="A7" s="690" t="s">
        <v>8</v>
      </c>
      <c r="B7" s="691" t="s">
        <v>120</v>
      </c>
      <c r="C7" s="683" t="s">
        <v>186</v>
      </c>
      <c r="D7" s="684"/>
      <c r="E7" s="684"/>
      <c r="F7" s="684"/>
      <c r="G7" s="685"/>
      <c r="H7" s="683" t="s">
        <v>186</v>
      </c>
      <c r="I7" s="684"/>
      <c r="J7" s="684"/>
      <c r="K7" s="684"/>
      <c r="L7" s="685"/>
      <c r="M7" s="683" t="s">
        <v>186</v>
      </c>
      <c r="N7" s="684"/>
      <c r="O7" s="684"/>
      <c r="P7" s="684"/>
      <c r="Q7" s="685"/>
      <c r="R7" s="647" t="s">
        <v>185</v>
      </c>
      <c r="S7" s="678" t="s">
        <v>187</v>
      </c>
    </row>
    <row r="8" spans="1:19" ht="32.25" customHeight="1" x14ac:dyDescent="0.2">
      <c r="A8" s="690"/>
      <c r="B8" s="692"/>
      <c r="C8" s="686" t="s">
        <v>96</v>
      </c>
      <c r="D8" s="681" t="s">
        <v>94</v>
      </c>
      <c r="E8" s="681" t="s">
        <v>95</v>
      </c>
      <c r="F8" s="647" t="s">
        <v>184</v>
      </c>
      <c r="G8" s="647" t="s">
        <v>112</v>
      </c>
      <c r="H8" s="686" t="s">
        <v>96</v>
      </c>
      <c r="I8" s="681" t="s">
        <v>94</v>
      </c>
      <c r="J8" s="681" t="s">
        <v>95</v>
      </c>
      <c r="K8" s="647" t="s">
        <v>184</v>
      </c>
      <c r="L8" s="647" t="s">
        <v>112</v>
      </c>
      <c r="M8" s="647" t="s">
        <v>96</v>
      </c>
      <c r="N8" s="681" t="s">
        <v>94</v>
      </c>
      <c r="O8" s="647" t="s">
        <v>95</v>
      </c>
      <c r="P8" s="647" t="s">
        <v>184</v>
      </c>
      <c r="Q8" s="674" t="s">
        <v>73</v>
      </c>
      <c r="R8" s="694"/>
      <c r="S8" s="679"/>
    </row>
    <row r="9" spans="1:19" x14ac:dyDescent="0.2">
      <c r="A9" s="690"/>
      <c r="B9" s="693"/>
      <c r="C9" s="687"/>
      <c r="D9" s="682"/>
      <c r="E9" s="682"/>
      <c r="F9" s="648"/>
      <c r="G9" s="648"/>
      <c r="H9" s="687"/>
      <c r="I9" s="682"/>
      <c r="J9" s="682"/>
      <c r="K9" s="648"/>
      <c r="L9" s="648"/>
      <c r="M9" s="648"/>
      <c r="N9" s="682"/>
      <c r="O9" s="648"/>
      <c r="P9" s="648"/>
      <c r="Q9" s="680"/>
      <c r="R9" s="682"/>
      <c r="S9" s="695"/>
    </row>
    <row r="10" spans="1:19" x14ac:dyDescent="0.2">
      <c r="A10" s="610">
        <v>1</v>
      </c>
      <c r="B10" s="589" t="s">
        <v>255</v>
      </c>
      <c r="C10" s="610" t="s">
        <v>256</v>
      </c>
      <c r="D10" s="589" t="s">
        <v>257</v>
      </c>
      <c r="E10" s="610" t="s">
        <v>258</v>
      </c>
      <c r="F10" s="589" t="s">
        <v>259</v>
      </c>
      <c r="G10" s="610" t="s">
        <v>260</v>
      </c>
      <c r="H10" s="589" t="s">
        <v>261</v>
      </c>
      <c r="I10" s="610" t="s">
        <v>262</v>
      </c>
      <c r="J10" s="589" t="s">
        <v>263</v>
      </c>
      <c r="K10" s="610" t="s">
        <v>264</v>
      </c>
      <c r="L10" s="589" t="s">
        <v>265</v>
      </c>
      <c r="M10" s="610" t="s">
        <v>266</v>
      </c>
      <c r="N10" s="589" t="s">
        <v>267</v>
      </c>
      <c r="O10" s="610" t="s">
        <v>268</v>
      </c>
      <c r="P10" s="589" t="s">
        <v>269</v>
      </c>
      <c r="Q10" s="610" t="s">
        <v>270</v>
      </c>
      <c r="R10" s="589" t="s">
        <v>271</v>
      </c>
      <c r="S10" s="610" t="s">
        <v>272</v>
      </c>
    </row>
    <row r="11" spans="1:19" x14ac:dyDescent="0.2">
      <c r="A11" s="284">
        <v>1</v>
      </c>
      <c r="B11" s="607" t="s">
        <v>77</v>
      </c>
      <c r="C11" s="365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</row>
    <row r="12" spans="1:19" x14ac:dyDescent="0.2">
      <c r="A12" s="284">
        <v>2</v>
      </c>
      <c r="B12" s="607" t="s">
        <v>78</v>
      </c>
      <c r="C12" s="365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</row>
    <row r="13" spans="1:19" x14ac:dyDescent="0.2">
      <c r="A13" s="284">
        <v>3</v>
      </c>
      <c r="B13" s="607" t="s">
        <v>79</v>
      </c>
      <c r="C13" s="365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</row>
    <row r="14" spans="1:19" x14ac:dyDescent="0.2">
      <c r="A14" s="284">
        <v>4</v>
      </c>
      <c r="B14" s="607" t="s">
        <v>80</v>
      </c>
      <c r="C14" s="365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spans="1:19" x14ac:dyDescent="0.2">
      <c r="A15" s="284">
        <v>5</v>
      </c>
      <c r="B15" s="607" t="s">
        <v>81</v>
      </c>
      <c r="C15" s="365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</row>
    <row r="16" spans="1:19" x14ac:dyDescent="0.2">
      <c r="A16" s="284">
        <v>6</v>
      </c>
      <c r="B16" s="607" t="s">
        <v>82</v>
      </c>
      <c r="C16" s="365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</row>
    <row r="17" spans="1:19" x14ac:dyDescent="0.2">
      <c r="A17" s="284">
        <v>7</v>
      </c>
      <c r="B17" s="607" t="s">
        <v>83</v>
      </c>
      <c r="C17" s="365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</row>
    <row r="18" spans="1:19" x14ac:dyDescent="0.2">
      <c r="A18" s="284">
        <v>8</v>
      </c>
      <c r="B18" s="607" t="s">
        <v>84</v>
      </c>
      <c r="C18" s="365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</row>
    <row r="19" spans="1:19" x14ac:dyDescent="0.2">
      <c r="A19" s="284">
        <v>9</v>
      </c>
      <c r="B19" s="607" t="s">
        <v>85</v>
      </c>
      <c r="C19" s="365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</row>
    <row r="20" spans="1:19" x14ac:dyDescent="0.2">
      <c r="A20" s="284">
        <v>10</v>
      </c>
      <c r="B20" s="607" t="s">
        <v>86</v>
      </c>
      <c r="C20" s="365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</row>
    <row r="21" spans="1:19" x14ac:dyDescent="0.2">
      <c r="A21" s="284">
        <v>11</v>
      </c>
      <c r="B21" s="607" t="s">
        <v>87</v>
      </c>
      <c r="C21" s="365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19" x14ac:dyDescent="0.2">
      <c r="A22" s="284">
        <v>12</v>
      </c>
      <c r="B22" s="607" t="s">
        <v>88</v>
      </c>
      <c r="C22" s="365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</row>
    <row r="23" spans="1:19" ht="12.75" customHeight="1" x14ac:dyDescent="0.2">
      <c r="A23" s="18"/>
      <c r="B23" s="608" t="s">
        <v>121</v>
      </c>
      <c r="C23" s="18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</row>
    <row r="24" spans="1:19" ht="13.5" customHeight="1" x14ac:dyDescent="0.2">
      <c r="A24" s="18"/>
      <c r="B24" s="609" t="s">
        <v>209</v>
      </c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</row>
    <row r="26" spans="1:19" s="27" customFormat="1" ht="15.75" x14ac:dyDescent="0.25">
      <c r="B26" s="27" t="s">
        <v>161</v>
      </c>
      <c r="M26" s="342"/>
    </row>
  </sheetData>
  <mergeCells count="26">
    <mergeCell ref="E8:E9"/>
    <mergeCell ref="F8:F9"/>
    <mergeCell ref="G8:G9"/>
    <mergeCell ref="M8:M9"/>
    <mergeCell ref="H7:L7"/>
    <mergeCell ref="H8:H9"/>
    <mergeCell ref="O8:O9"/>
    <mergeCell ref="P8:P9"/>
    <mergeCell ref="A2:S2"/>
    <mergeCell ref="A3:S3"/>
    <mergeCell ref="A4:S4"/>
    <mergeCell ref="A5:S5"/>
    <mergeCell ref="A7:A9"/>
    <mergeCell ref="C7:G7"/>
    <mergeCell ref="M7:Q7"/>
    <mergeCell ref="B7:B9"/>
    <mergeCell ref="R7:R9"/>
    <mergeCell ref="S7:S9"/>
    <mergeCell ref="C8:C9"/>
    <mergeCell ref="D8:D9"/>
    <mergeCell ref="Q8:Q9"/>
    <mergeCell ref="I8:I9"/>
    <mergeCell ref="J8:J9"/>
    <mergeCell ref="K8:K9"/>
    <mergeCell ref="L8:L9"/>
    <mergeCell ref="N8:N9"/>
  </mergeCells>
  <phoneticPr fontId="0" type="noConversion"/>
  <pageMargins left="0.39370078740157483" right="0.19685039370078741" top="0.39370078740157483" bottom="0.39370078740157483" header="0.31496062992125984" footer="0.31496062992125984"/>
  <pageSetup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18</vt:i4>
      </vt:variant>
    </vt:vector>
  </HeadingPairs>
  <TitlesOfParts>
    <vt:vector size="38" baseType="lpstr">
      <vt:lpstr>1. Титульный</vt:lpstr>
      <vt:lpstr>2. Валовая выручка</vt:lpstr>
      <vt:lpstr>3. Трудоемкость</vt:lpstr>
      <vt:lpstr>4. ФОТ</vt:lpstr>
      <vt:lpstr>5. ФОТ ауп</vt:lpstr>
      <vt:lpstr>6. Аморт ТО</vt:lpstr>
      <vt:lpstr>7. Аморт общ</vt:lpstr>
      <vt:lpstr>8. Тепло</vt:lpstr>
      <vt:lpstr>9. Электр</vt:lpstr>
      <vt:lpstr>10. Вода</vt:lpstr>
      <vt:lpstr>11. Содержание общ</vt:lpstr>
      <vt:lpstr>12. Ремонт общ</vt:lpstr>
      <vt:lpstr>13. Хоз</vt:lpstr>
      <vt:lpstr>14. Канц</vt:lpstr>
      <vt:lpstr>15. Прочие</vt:lpstr>
      <vt:lpstr>16. Налоги и сборы</vt:lpstr>
      <vt:lpstr>17. Косвенные</vt:lpstr>
      <vt:lpstr>18. Наклад</vt:lpstr>
      <vt:lpstr>19. План прибыль</vt:lpstr>
      <vt:lpstr>20. Плата</vt:lpstr>
      <vt:lpstr>'20. Плата'!Заголовки_для_печати</vt:lpstr>
      <vt:lpstr>'1. Титульный'!Область_печати</vt:lpstr>
      <vt:lpstr>'10. Вода'!Область_печати</vt:lpstr>
      <vt:lpstr>'11. Содержание общ'!Область_печати</vt:lpstr>
      <vt:lpstr>'13. Хоз'!Область_печати</vt:lpstr>
      <vt:lpstr>'14. Канц'!Область_печати</vt:lpstr>
      <vt:lpstr>'16. Налоги и сборы'!Область_печати</vt:lpstr>
      <vt:lpstr>'17. Косвенные'!Область_печати</vt:lpstr>
      <vt:lpstr>'18. Наклад'!Область_печати</vt:lpstr>
      <vt:lpstr>'19. План прибыль'!Область_печати</vt:lpstr>
      <vt:lpstr>'2. Валовая выручка'!Область_печати</vt:lpstr>
      <vt:lpstr>'3. Трудоемкость'!Область_печати</vt:lpstr>
      <vt:lpstr>'4. ФОТ'!Область_печати</vt:lpstr>
      <vt:lpstr>'5. ФОТ ауп'!Область_печати</vt:lpstr>
      <vt:lpstr>'6. Аморт ТО'!Область_печати</vt:lpstr>
      <vt:lpstr>'7. Аморт общ'!Область_печати</vt:lpstr>
      <vt:lpstr>'8. Тепло'!Область_печати</vt:lpstr>
      <vt:lpstr>'9. Электр'!Область_печати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Черепанова Лилия Александровна</cp:lastModifiedBy>
  <cp:lastPrinted>2021-11-28T22:34:28Z</cp:lastPrinted>
  <dcterms:created xsi:type="dcterms:W3CDTF">1996-10-08T23:32:33Z</dcterms:created>
  <dcterms:modified xsi:type="dcterms:W3CDTF">2022-02-10T04:35:45Z</dcterms:modified>
</cp:coreProperties>
</file>