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8E80B5F0-632D-48E0-BD7C-4B250476E8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КД" sheetId="1" r:id="rId1"/>
  </sheets>
  <definedNames>
    <definedName name="_xlnm.Print_Area" localSheetId="0">НКД!$A$1:$E$22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C12" i="1"/>
  <c r="C11" i="1"/>
  <c r="C10" i="1"/>
  <c r="C9" i="1"/>
  <c r="C8" i="1"/>
  <c r="C7" i="1"/>
</calcChain>
</file>

<file path=xl/sharedStrings.xml><?xml version="1.0" encoding="utf-8"?>
<sst xmlns="http://schemas.openxmlformats.org/spreadsheetml/2006/main" count="6" uniqueCount="6">
  <si>
    <t>Дата</t>
  </si>
  <si>
    <t>Цена размещения (%)*</t>
  </si>
  <si>
    <t>Доходность (%)***</t>
  </si>
  <si>
    <t>Депозитарный код ценной бумаги</t>
  </si>
  <si>
    <t>Накопленный купонный доход 
(руб.)**</t>
  </si>
  <si>
    <t>Информация об Облигациях за период с 08.12.2025 по 14.12.2025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</si>
</sst>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4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/>
    <xf numFmtId="2" fontId="1" fillId="2" borderId="0" xfId="0" applyNumberFormat="1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tabSelected="1" zoomScale="115" zoomScaleNormal="115" workbookViewId="0">
      <selection activeCell="D16" sqref="D16"/>
    </sheetView>
  </sheetViews>
  <sheetFormatPr defaultRowHeight="15.75" x14ac:dyDescent="0.25"/>
  <cols>
    <col min="1" max="1" width="17" style="3" customWidth="1"/>
    <col min="2" max="2" width="26.28515625" style="3" customWidth="1"/>
    <col min="3" max="3" width="31.28515625" style="3" customWidth="1"/>
    <col min="4" max="4" width="26.5703125" style="3" customWidth="1"/>
    <col min="5" max="5" width="32.140625" style="3" customWidth="1"/>
    <col min="6" max="6" width="23.7109375" style="3" customWidth="1"/>
    <col min="7" max="7" width="11.85546875" style="3" customWidth="1"/>
    <col min="8" max="16384" width="9.140625" style="3"/>
  </cols>
  <sheetData>
    <row r="1" spans="1:7" ht="1.5" customHeight="1" x14ac:dyDescent="0.25"/>
    <row r="2" spans="1:7" x14ac:dyDescent="0.25">
      <c r="G2" s="4"/>
    </row>
    <row r="3" spans="1:7" x14ac:dyDescent="0.25">
      <c r="A3" s="7" t="s">
        <v>5</v>
      </c>
      <c r="B3" s="7"/>
      <c r="C3" s="7"/>
      <c r="D3" s="7"/>
      <c r="E3" s="7"/>
    </row>
    <row r="5" spans="1:7" ht="47.25" x14ac:dyDescent="0.25">
      <c r="A5" s="5" t="s">
        <v>0</v>
      </c>
      <c r="B5" s="5" t="s">
        <v>1</v>
      </c>
      <c r="C5" s="6" t="s">
        <v>4</v>
      </c>
      <c r="D5" s="5" t="s">
        <v>2</v>
      </c>
      <c r="E5" s="6" t="s">
        <v>3</v>
      </c>
    </row>
    <row r="6" spans="1:7" x14ac:dyDescent="0.25">
      <c r="A6" s="5">
        <v>1</v>
      </c>
      <c r="B6" s="5">
        <v>2</v>
      </c>
      <c r="C6" s="5">
        <v>3</v>
      </c>
      <c r="D6" s="5">
        <v>4</v>
      </c>
      <c r="E6" s="6">
        <v>5</v>
      </c>
    </row>
    <row r="7" spans="1:7" x14ac:dyDescent="0.25">
      <c r="A7" s="1">
        <v>45999</v>
      </c>
      <c r="B7" s="2">
        <v>100</v>
      </c>
      <c r="C7" s="2">
        <f>1000*17.5*69/365/100</f>
        <v>33.082191780821915</v>
      </c>
      <c r="D7" s="2">
        <v>17.5</v>
      </c>
      <c r="E7" s="1"/>
    </row>
    <row r="8" spans="1:7" x14ac:dyDescent="0.25">
      <c r="A8" s="1">
        <v>46000</v>
      </c>
      <c r="B8" s="2">
        <v>100</v>
      </c>
      <c r="C8" s="2">
        <f>1000*17.5*70/365/100</f>
        <v>33.561643835616437</v>
      </c>
      <c r="D8" s="2">
        <v>17.5</v>
      </c>
      <c r="E8" s="1"/>
    </row>
    <row r="9" spans="1:7" x14ac:dyDescent="0.25">
      <c r="A9" s="1">
        <v>46001</v>
      </c>
      <c r="B9" s="2">
        <v>100</v>
      </c>
      <c r="C9" s="2">
        <f>1000*17.5*71/365/100</f>
        <v>34.041095890410958</v>
      </c>
      <c r="D9" s="2">
        <v>17.5</v>
      </c>
      <c r="E9" s="1"/>
    </row>
    <row r="10" spans="1:7" x14ac:dyDescent="0.25">
      <c r="A10" s="1">
        <v>46002</v>
      </c>
      <c r="B10" s="2">
        <v>100</v>
      </c>
      <c r="C10" s="2">
        <f>1000*17.5*72/365/100</f>
        <v>34.520547945205479</v>
      </c>
      <c r="D10" s="2">
        <v>17.5</v>
      </c>
      <c r="E10" s="1"/>
    </row>
    <row r="11" spans="1:7" x14ac:dyDescent="0.25">
      <c r="A11" s="1">
        <v>46003</v>
      </c>
      <c r="B11" s="2">
        <v>100</v>
      </c>
      <c r="C11" s="2">
        <f>1000*17.5*73/365/100</f>
        <v>35</v>
      </c>
      <c r="D11" s="2">
        <v>17.5</v>
      </c>
      <c r="E11" s="1"/>
    </row>
    <row r="12" spans="1:7" x14ac:dyDescent="0.25">
      <c r="A12" s="1">
        <v>46004</v>
      </c>
      <c r="B12" s="2">
        <v>100</v>
      </c>
      <c r="C12" s="2">
        <f>1000*17.5*74/365/100</f>
        <v>35.479452054794521</v>
      </c>
      <c r="D12" s="2">
        <v>17.5</v>
      </c>
      <c r="E12" s="1"/>
    </row>
    <row r="13" spans="1:7" x14ac:dyDescent="0.25">
      <c r="A13" s="1">
        <v>46005</v>
      </c>
      <c r="B13" s="2">
        <v>100</v>
      </c>
      <c r="C13" s="2">
        <f>1000*17.5*75/365/100</f>
        <v>35.958904109589042</v>
      </c>
      <c r="D13" s="2">
        <v>17.5</v>
      </c>
      <c r="E13" s="1"/>
    </row>
  </sheetData>
  <mergeCells count="1">
    <mergeCell ref="A3:E3"/>
  </mergeCells>
  <pageMargins left="0.7" right="0.7" top="0.75" bottom="0.75" header="0.3" footer="0.3"/>
  <pageSetup paperSize="9" scale="65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НКД</vt:lpstr>
      <vt:lpstr>НКД!Область_печати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2025-12-02T21:13:24Z</dcterms:modified>
</cp:coreProperties>
</file>