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40" yWindow="8400" windowWidth="29985" windowHeight="9645"/>
  </bookViews>
  <sheets>
    <sheet name="Форма 3" sheetId="1" r:id="rId1"/>
  </sheets>
  <definedNames>
    <definedName name="_xlnm.Print_Area" localSheetId="0">'Форма 3'!$A$1:$W$32</definedName>
  </definedNames>
  <calcPr calcId="145621"/>
</workbook>
</file>

<file path=xl/calcChain.xml><?xml version="1.0" encoding="utf-8"?>
<calcChain xmlns="http://schemas.openxmlformats.org/spreadsheetml/2006/main">
  <c r="O14" i="1" l="1"/>
  <c r="P14" i="1" l="1"/>
  <c r="T13" i="1"/>
  <c r="L13" i="1"/>
  <c r="P13" i="1"/>
  <c r="I16" i="1" l="1"/>
  <c r="J16" i="1"/>
  <c r="K16" i="1"/>
  <c r="O16" i="1"/>
  <c r="Q16" i="1"/>
  <c r="R16" i="1"/>
  <c r="S16" i="1"/>
  <c r="W16" i="1"/>
  <c r="H16" i="1" l="1"/>
  <c r="U14" i="1" l="1"/>
  <c r="P15" i="1" l="1"/>
  <c r="N15" i="1" l="1"/>
  <c r="V15" i="1" s="1"/>
  <c r="N12" i="1"/>
  <c r="M12" i="1"/>
  <c r="M16" i="1" s="1"/>
  <c r="N16" i="1" l="1"/>
  <c r="V12" i="1"/>
  <c r="V16" i="1" s="1"/>
  <c r="U12" i="1"/>
  <c r="U16" i="1" s="1"/>
  <c r="T15" i="1"/>
  <c r="T14" i="1"/>
  <c r="L15" i="1"/>
  <c r="L14" i="1"/>
  <c r="L12" i="1"/>
  <c r="L16" i="1" l="1"/>
  <c r="P12" i="1"/>
  <c r="P16" i="1" s="1"/>
  <c r="T12" i="1" l="1"/>
  <c r="T16" i="1" s="1"/>
</calcChain>
</file>

<file path=xl/sharedStrings.xml><?xml version="1.0" encoding="utf-8"?>
<sst xmlns="http://schemas.openxmlformats.org/spreadsheetml/2006/main" count="52" uniqueCount="44">
  <si>
    <t>№ п/п</t>
  </si>
  <si>
    <t>Подрядчик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</si>
  <si>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</si>
  <si>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</si>
  <si>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</si>
  <si>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</si>
  <si>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</si>
  <si>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1.1.1.2.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</si>
  <si>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</si>
  <si>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</si>
  <si>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</si>
  <si>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</si>
  <si>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 xml:space="preserve">Наименование работ выполнякмых в рамаках заключенного долгосрочного государственного контракта
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</si>
  <si>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</si>
  <si>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</si>
  <si>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</si>
  <si>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</si>
  <si>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</si>
  <si>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</si>
  <si>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1.1.1.1.</t>
  </si>
  <si>
    <t>1.1.1.</t>
  </si>
  <si>
    <t>Департамент промышленной политики Чукотского АО</t>
  </si>
  <si>
    <t>МК № 8 от 01.04.2021</t>
  </si>
  <si>
    <t>МК № 08886000005210000190001 от 16.04.2021</t>
  </si>
  <si>
    <t>МК № 08886000005210000900001 от 12.11.2021</t>
  </si>
  <si>
    <t>МК 7 от 01.04.2021</t>
  </si>
  <si>
    <t>Реестровый номер контракта в системе ЕИС закупки</t>
  </si>
  <si>
    <t>38701004304 21 000001</t>
  </si>
  <si>
    <t>38701004294 21 000002</t>
  </si>
  <si>
    <t>38701004632 21 000016</t>
  </si>
  <si>
    <t>38701004632 21 000015</t>
  </si>
  <si>
    <t>Государственная программа "Обеспечение устойчивого сокращения непригодного для проживания жилищного фонда"</t>
  </si>
  <si>
    <t>Подпрограмма "Переселение граждан из аварийного жилищного фонда"</t>
  </si>
  <si>
    <r>
      <rPr>
        <b/>
        <sz val="12"/>
        <color theme="1"/>
        <rFont val="Times New Roman"/>
        <family val="1"/>
        <charset val="204"/>
      </rPr>
      <t xml:space="preserve">Основное мероприятие: </t>
    </r>
    <r>
      <rPr>
        <sz val="12"/>
        <color theme="1"/>
        <rFont val="Times New Roman"/>
        <family val="1"/>
        <charset val="204"/>
      </rPr>
      <t>Субсидии на обеспечение устойчивого сокращения непригодного для проживания жилого фонда</t>
    </r>
  </si>
  <si>
    <t>2021-2023</t>
  </si>
  <si>
    <t>ООО «Новомариинский торгово-производственный комплекс»</t>
  </si>
  <si>
    <t>ООО "Строй Сервис"</t>
  </si>
  <si>
    <r>
      <t xml:space="preserve">Приобретение 24-х жилых помещений у застройщика в многоквартирных домах на территории </t>
    </r>
    <r>
      <rPr>
        <b/>
        <sz val="12"/>
        <color theme="1"/>
        <rFont val="Times New Roman"/>
        <family val="1"/>
        <charset val="204"/>
      </rPr>
      <t>сельского поселения Снежное</t>
    </r>
    <r>
      <rPr>
        <sz val="12"/>
        <color theme="1"/>
        <rFont val="Times New Roman"/>
        <family val="1"/>
        <charset val="204"/>
      </rPr>
      <t>, для переселения граждан из аварийного жилищного фонда</t>
    </r>
  </si>
  <si>
    <r>
      <t xml:space="preserve">Приобретение квартир в жилых домах у застройщика на территории </t>
    </r>
    <r>
      <rPr>
        <b/>
        <sz val="12"/>
        <color theme="1"/>
        <rFont val="Times New Roman"/>
        <family val="1"/>
        <charset val="204"/>
      </rPr>
      <t>сельского поселения Нешкан</t>
    </r>
  </si>
  <si>
    <r>
      <t xml:space="preserve">Приобретение квартир в жилых домах у застройщика на территории </t>
    </r>
    <r>
      <rPr>
        <b/>
        <sz val="12"/>
        <color theme="1"/>
        <rFont val="Times New Roman"/>
        <family val="1"/>
        <charset val="204"/>
      </rPr>
      <t>сельского поселения Уэлен</t>
    </r>
  </si>
  <si>
    <t>1.1.1.3.</t>
  </si>
  <si>
    <t>1.1.1.4.</t>
  </si>
  <si>
    <t>2021-2024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</si>
  <si>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 срок действия утвержденных лимитов бюджетных обязательств (свыше двух лет с момента заключения)
за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</si>
</sst>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wrapText="1"/>
    </xf>
    <xf numFmtId="14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2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tabSelected="1" view="pageBreakPreview" zoomScale="70" zoomScaleNormal="90" zoomScaleSheetLayoutView="70" workbookViewId="0">
      <pane ySplit="7" topLeftCell="A8" activePane="bottomLeft" state="frozen"/>
      <selection activeCell="C1" sqref="C1"/>
      <selection pane="bottomLeft" activeCell="H12" sqref="H12:W15"/>
    </sheetView>
  </sheetViews>
  <sheetFormatPr defaultRowHeight="15.75" x14ac:dyDescent="0.25"/>
  <cols>
    <col min="1" max="1" width="11.140625" style="1" customWidth="1"/>
    <col min="2" max="2" width="31.5703125" style="1" customWidth="1"/>
    <col min="3" max="3" width="37.85546875" style="1" customWidth="1"/>
    <col min="4" max="4" width="29.7109375" style="1" customWidth="1"/>
    <col min="5" max="5" width="27.28515625" style="1" customWidth="1"/>
    <col min="6" max="6" width="19.85546875" style="1" customWidth="1"/>
    <col min="7" max="7" width="19.7109375" style="1" customWidth="1"/>
    <col min="8" max="8" width="17.42578125" style="1" customWidth="1"/>
    <col min="9" max="14" width="14.28515625" style="1" bestFit="1" customWidth="1"/>
    <col min="15" max="15" width="16.42578125" style="1" bestFit="1" customWidth="1"/>
    <col min="16" max="16" width="14.28515625" style="1" bestFit="1" customWidth="1"/>
    <col min="17" max="17" width="7" style="1" customWidth="1"/>
    <col min="18" max="18" width="6.85546875" style="1" customWidth="1"/>
    <col min="19" max="23" width="14.28515625" style="1" bestFit="1" customWidth="1"/>
    <col min="24" max="24" width="18" style="1" customWidth="1"/>
    <col min="25" max="16384" width="9.140625" style="1"/>
  </cols>
  <sheetData>
    <row r="1" spans="1:24" ht="18.75" x14ac:dyDescent="0.3">
      <c r="R1" s="10" t="s">
        <v>18</v>
      </c>
    </row>
    <row r="2" spans="1:24" ht="65.25" customHeight="1" x14ac:dyDescent="0.25">
      <c r="A2" s="18" t="s">
        <v>43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4" spans="1:24" ht="27" customHeight="1" x14ac:dyDescent="0.25">
      <c r="C4" s="11"/>
      <c r="D4" s="3"/>
    </row>
    <row r="5" spans="1:24" ht="45" customHeight="1" x14ac:dyDescent="0.25">
      <c r="A5" s="22" t="s">
        <v>0</v>
      </c>
      <c r="B5" s="23" t="s">
        <v>9</v>
      </c>
      <c r="C5" s="23" t="s">
        <v>12</v>
      </c>
      <c r="D5" s="23" t="s">
        <v>26</v>
      </c>
      <c r="E5" s="23" t="s">
        <v>16</v>
      </c>
      <c r="F5" s="23" t="s">
        <v>15</v>
      </c>
      <c r="G5" s="22" t="s">
        <v>1</v>
      </c>
      <c r="H5" s="23" t="s">
        <v>10</v>
      </c>
      <c r="I5" s="22"/>
      <c r="J5" s="22"/>
      <c r="K5" s="22"/>
      <c r="L5" s="23" t="s">
        <v>11</v>
      </c>
      <c r="M5" s="23"/>
      <c r="N5" s="23"/>
      <c r="O5" s="23"/>
      <c r="P5" s="23" t="s">
        <v>13</v>
      </c>
      <c r="Q5" s="23"/>
      <c r="R5" s="23"/>
      <c r="S5" s="23"/>
      <c r="T5" s="23" t="s">
        <v>14</v>
      </c>
      <c r="U5" s="23"/>
      <c r="V5" s="23"/>
      <c r="W5" s="23"/>
      <c r="X5" s="19" t="s">
        <v>4</v>
      </c>
    </row>
    <row r="6" spans="1:24" x14ac:dyDescent="0.25">
      <c r="A6" s="22"/>
      <c r="B6" s="23"/>
      <c r="C6" s="23"/>
      <c r="D6" s="23"/>
      <c r="E6" s="23"/>
      <c r="F6" s="23"/>
      <c r="G6" s="22"/>
      <c r="H6" s="22" t="s">
        <v>3</v>
      </c>
      <c r="I6" s="22" t="s">
        <v>2</v>
      </c>
      <c r="J6" s="22"/>
      <c r="K6" s="22"/>
      <c r="L6" s="22" t="s">
        <v>17</v>
      </c>
      <c r="M6" s="22" t="s">
        <v>2</v>
      </c>
      <c r="N6" s="22"/>
      <c r="O6" s="22"/>
      <c r="P6" s="22" t="s">
        <v>17</v>
      </c>
      <c r="Q6" s="22" t="s">
        <v>2</v>
      </c>
      <c r="R6" s="22"/>
      <c r="S6" s="22"/>
      <c r="T6" s="22" t="s">
        <v>17</v>
      </c>
      <c r="U6" s="22" t="s">
        <v>2</v>
      </c>
      <c r="V6" s="22"/>
      <c r="W6" s="22"/>
      <c r="X6" s="20"/>
    </row>
    <row r="7" spans="1:24" ht="29.25" customHeight="1" x14ac:dyDescent="0.25">
      <c r="A7" s="22"/>
      <c r="B7" s="23"/>
      <c r="C7" s="23"/>
      <c r="D7" s="23"/>
      <c r="E7" s="23"/>
      <c r="F7" s="23"/>
      <c r="G7" s="22"/>
      <c r="H7" s="22"/>
      <c r="I7" s="17">
        <v>2021</v>
      </c>
      <c r="J7" s="17">
        <v>2022</v>
      </c>
      <c r="K7" s="9">
        <v>2023</v>
      </c>
      <c r="L7" s="22"/>
      <c r="M7" s="9">
        <v>2021</v>
      </c>
      <c r="N7" s="9">
        <v>2022</v>
      </c>
      <c r="O7" s="9">
        <v>2023</v>
      </c>
      <c r="P7" s="22"/>
      <c r="Q7" s="9">
        <v>2021</v>
      </c>
      <c r="R7" s="9">
        <v>2022</v>
      </c>
      <c r="S7" s="9">
        <v>2023</v>
      </c>
      <c r="T7" s="22"/>
      <c r="U7" s="9">
        <v>2021</v>
      </c>
      <c r="V7" s="9">
        <v>2022</v>
      </c>
      <c r="W7" s="9">
        <v>2023</v>
      </c>
      <c r="X7" s="21"/>
    </row>
    <row r="8" spans="1:24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15">
        <v>24</v>
      </c>
    </row>
    <row r="9" spans="1:24" x14ac:dyDescent="0.25">
      <c r="A9" s="5" t="s">
        <v>5</v>
      </c>
      <c r="B9" s="24" t="s">
        <v>31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19" t="s">
        <v>21</v>
      </c>
    </row>
    <row r="10" spans="1:24" x14ac:dyDescent="0.25">
      <c r="A10" s="5" t="s">
        <v>6</v>
      </c>
      <c r="B10" s="24" t="s">
        <v>32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0"/>
    </row>
    <row r="11" spans="1:24" ht="42.75" customHeight="1" x14ac:dyDescent="0.25">
      <c r="A11" s="8" t="s">
        <v>20</v>
      </c>
      <c r="B11" s="28" t="s">
        <v>33</v>
      </c>
      <c r="C11" s="7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2"/>
      <c r="X11" s="20"/>
    </row>
    <row r="12" spans="1:24" s="6" customFormat="1" ht="119.25" customHeight="1" x14ac:dyDescent="0.25">
      <c r="A12" s="5" t="s">
        <v>19</v>
      </c>
      <c r="B12" s="29"/>
      <c r="C12" s="12" t="s">
        <v>37</v>
      </c>
      <c r="D12" s="14" t="s">
        <v>30</v>
      </c>
      <c r="E12" s="13" t="s">
        <v>22</v>
      </c>
      <c r="F12" s="13" t="s">
        <v>42</v>
      </c>
      <c r="G12" s="25" t="s">
        <v>36</v>
      </c>
      <c r="H12" s="30">
        <v>332176.87776</v>
      </c>
      <c r="I12" s="31">
        <v>58800</v>
      </c>
      <c r="J12" s="31">
        <v>103966.6701</v>
      </c>
      <c r="K12" s="31">
        <v>169410.207638191</v>
      </c>
      <c r="L12" s="30">
        <f>SUM(M12:O12)</f>
        <v>162766.67009999999</v>
      </c>
      <c r="M12" s="31">
        <f>I12</f>
        <v>58800</v>
      </c>
      <c r="N12" s="31">
        <f>J12</f>
        <v>103966.6701</v>
      </c>
      <c r="O12" s="31">
        <v>0</v>
      </c>
      <c r="P12" s="30">
        <f>SUM(Q12:S12)</f>
        <v>0</v>
      </c>
      <c r="Q12" s="31">
        <v>0</v>
      </c>
      <c r="R12" s="31">
        <v>0</v>
      </c>
      <c r="S12" s="31">
        <v>0</v>
      </c>
      <c r="T12" s="30">
        <f>SUM(U12:W12)</f>
        <v>162766.67009999999</v>
      </c>
      <c r="U12" s="31">
        <f>M12</f>
        <v>58800</v>
      </c>
      <c r="V12" s="31">
        <f>N12</f>
        <v>103966.6701</v>
      </c>
      <c r="W12" s="31">
        <v>0</v>
      </c>
      <c r="X12" s="20"/>
    </row>
    <row r="13" spans="1:24" ht="100.5" customHeight="1" x14ac:dyDescent="0.25">
      <c r="A13" s="5" t="s">
        <v>7</v>
      </c>
      <c r="B13" s="29"/>
      <c r="C13" s="12" t="s">
        <v>37</v>
      </c>
      <c r="D13" s="14" t="s">
        <v>29</v>
      </c>
      <c r="E13" s="13" t="s">
        <v>25</v>
      </c>
      <c r="F13" s="13" t="s">
        <v>42</v>
      </c>
      <c r="G13" s="26"/>
      <c r="H13" s="30">
        <v>280039.14</v>
      </c>
      <c r="I13" s="31">
        <v>59477.25</v>
      </c>
      <c r="J13" s="31">
        <v>84797.83</v>
      </c>
      <c r="K13" s="31">
        <v>135764.06</v>
      </c>
      <c r="L13" s="30">
        <f>M13+N13+O13</f>
        <v>208272.07629999999</v>
      </c>
      <c r="M13" s="31">
        <v>59477.25</v>
      </c>
      <c r="N13" s="31">
        <v>77741.926299999992</v>
      </c>
      <c r="O13" s="31">
        <v>71052.899999999994</v>
      </c>
      <c r="P13" s="30">
        <f>Q13+R13+S13</f>
        <v>140019.6</v>
      </c>
      <c r="Q13" s="31">
        <v>0</v>
      </c>
      <c r="R13" s="31">
        <v>0</v>
      </c>
      <c r="S13" s="31">
        <v>140019.6</v>
      </c>
      <c r="T13" s="30">
        <f>U13+V13+W13</f>
        <v>208272.07629999999</v>
      </c>
      <c r="U13" s="31">
        <v>59477.25</v>
      </c>
      <c r="V13" s="31">
        <v>77741.926299999992</v>
      </c>
      <c r="W13" s="31">
        <v>71052.899999999994</v>
      </c>
      <c r="X13" s="20"/>
    </row>
    <row r="14" spans="1:24" ht="63.75" customHeight="1" x14ac:dyDescent="0.25">
      <c r="A14" s="5" t="s">
        <v>40</v>
      </c>
      <c r="B14" s="29"/>
      <c r="C14" s="12" t="s">
        <v>39</v>
      </c>
      <c r="D14" s="14" t="s">
        <v>28</v>
      </c>
      <c r="E14" s="13" t="s">
        <v>24</v>
      </c>
      <c r="F14" s="13" t="s">
        <v>34</v>
      </c>
      <c r="G14" s="27"/>
      <c r="H14" s="30">
        <v>162799.20000000001</v>
      </c>
      <c r="I14" s="31">
        <v>0</v>
      </c>
      <c r="J14" s="31">
        <v>47619</v>
      </c>
      <c r="K14" s="31">
        <v>115180.2</v>
      </c>
      <c r="L14" s="30">
        <f t="shared" ref="L14" si="0">SUM(M14:O14)</f>
        <v>162799.20000000001</v>
      </c>
      <c r="M14" s="31">
        <v>0</v>
      </c>
      <c r="N14" s="31">
        <v>48839.76</v>
      </c>
      <c r="O14" s="31">
        <f>H14-N14</f>
        <v>113959.44</v>
      </c>
      <c r="P14" s="30">
        <f>Q14+R14+S14</f>
        <v>162799.20000000001</v>
      </c>
      <c r="Q14" s="31">
        <v>0</v>
      </c>
      <c r="R14" s="31">
        <v>0</v>
      </c>
      <c r="S14" s="31">
        <v>162799.20000000001</v>
      </c>
      <c r="T14" s="30">
        <f t="shared" ref="T14" si="1">SUM(U14:W14)</f>
        <v>162799.20000000001</v>
      </c>
      <c r="U14" s="31">
        <f t="shared" ref="U14" si="2">M14</f>
        <v>0</v>
      </c>
      <c r="V14" s="31">
        <v>48839.76</v>
      </c>
      <c r="W14" s="31">
        <v>113959.44</v>
      </c>
      <c r="X14" s="20"/>
    </row>
    <row r="15" spans="1:24" ht="99.75" customHeight="1" x14ac:dyDescent="0.25">
      <c r="A15" s="5" t="s">
        <v>41</v>
      </c>
      <c r="B15" s="29"/>
      <c r="C15" s="12" t="s">
        <v>38</v>
      </c>
      <c r="D15" s="14" t="s">
        <v>27</v>
      </c>
      <c r="E15" s="13" t="s">
        <v>23</v>
      </c>
      <c r="F15" s="13" t="s">
        <v>42</v>
      </c>
      <c r="G15" s="13" t="s">
        <v>35</v>
      </c>
      <c r="H15" s="30">
        <v>62320</v>
      </c>
      <c r="I15" s="31">
        <v>0</v>
      </c>
      <c r="J15" s="31">
        <v>0</v>
      </c>
      <c r="K15" s="31">
        <v>62320</v>
      </c>
      <c r="L15" s="30">
        <f>SUM(M15:O15)</f>
        <v>62320</v>
      </c>
      <c r="M15" s="31">
        <v>62320</v>
      </c>
      <c r="N15" s="31">
        <f t="shared" ref="N15" si="3">J15</f>
        <v>0</v>
      </c>
      <c r="O15" s="31">
        <v>0</v>
      </c>
      <c r="P15" s="30">
        <f t="shared" ref="P15" si="4">SUM(Q15:S15)</f>
        <v>62320</v>
      </c>
      <c r="Q15" s="31">
        <v>0</v>
      </c>
      <c r="R15" s="31">
        <v>0</v>
      </c>
      <c r="S15" s="31">
        <v>62320</v>
      </c>
      <c r="T15" s="30">
        <f>SUM(U15:W15)</f>
        <v>62320</v>
      </c>
      <c r="U15" s="31">
        <v>62320</v>
      </c>
      <c r="V15" s="31">
        <f>N15</f>
        <v>0</v>
      </c>
      <c r="W15" s="31">
        <v>0</v>
      </c>
      <c r="X15" s="20"/>
    </row>
    <row r="16" spans="1:24" ht="18.75" x14ac:dyDescent="0.25">
      <c r="A16" s="2" t="s">
        <v>8</v>
      </c>
      <c r="B16" s="2"/>
      <c r="C16" s="4"/>
      <c r="D16" s="4"/>
      <c r="E16" s="2"/>
      <c r="F16" s="2"/>
      <c r="G16" s="2"/>
      <c r="H16" s="16">
        <f t="shared" ref="H16:W16" si="5">SUM(H12:H15)</f>
        <v>837335.21775999991</v>
      </c>
      <c r="I16" s="16">
        <f t="shared" si="5"/>
        <v>118277.25</v>
      </c>
      <c r="J16" s="16">
        <f t="shared" si="5"/>
        <v>236383.5001</v>
      </c>
      <c r="K16" s="16">
        <f t="shared" si="5"/>
        <v>482674.46763819101</v>
      </c>
      <c r="L16" s="16">
        <f t="shared" si="5"/>
        <v>596157.94640000002</v>
      </c>
      <c r="M16" s="16">
        <f t="shared" si="5"/>
        <v>180597.25</v>
      </c>
      <c r="N16" s="16">
        <f t="shared" si="5"/>
        <v>230548.35639999999</v>
      </c>
      <c r="O16" s="16">
        <f t="shared" si="5"/>
        <v>185012.34</v>
      </c>
      <c r="P16" s="16">
        <f t="shared" si="5"/>
        <v>365138.80000000005</v>
      </c>
      <c r="Q16" s="16">
        <f t="shared" si="5"/>
        <v>0</v>
      </c>
      <c r="R16" s="16">
        <f t="shared" si="5"/>
        <v>0</v>
      </c>
      <c r="S16" s="16">
        <f t="shared" si="5"/>
        <v>365138.80000000005</v>
      </c>
      <c r="T16" s="16">
        <f t="shared" si="5"/>
        <v>596157.94640000002</v>
      </c>
      <c r="U16" s="16">
        <f t="shared" si="5"/>
        <v>180597.25</v>
      </c>
      <c r="V16" s="16">
        <f t="shared" si="5"/>
        <v>230548.35639999999</v>
      </c>
      <c r="W16" s="16">
        <f t="shared" si="5"/>
        <v>185012.34</v>
      </c>
      <c r="X16" s="21"/>
    </row>
  </sheetData>
  <mergeCells count="26">
    <mergeCell ref="D5:D7"/>
    <mergeCell ref="X9:X16"/>
    <mergeCell ref="A5:A7"/>
    <mergeCell ref="C5:C7"/>
    <mergeCell ref="U6:W6"/>
    <mergeCell ref="P6:P7"/>
    <mergeCell ref="B9:W9"/>
    <mergeCell ref="B10:W10"/>
    <mergeCell ref="G12:G14"/>
    <mergeCell ref="B11:B15"/>
    <mergeCell ref="A2:X2"/>
    <mergeCell ref="X5:X7"/>
    <mergeCell ref="G5:G7"/>
    <mergeCell ref="E5:E7"/>
    <mergeCell ref="B5:B7"/>
    <mergeCell ref="H5:K5"/>
    <mergeCell ref="I6:K6"/>
    <mergeCell ref="M6:O6"/>
    <mergeCell ref="Q6:S6"/>
    <mergeCell ref="F5:F7"/>
    <mergeCell ref="T5:W5"/>
    <mergeCell ref="T6:T7"/>
    <mergeCell ref="L5:O5"/>
    <mergeCell ref="L6:L7"/>
    <mergeCell ref="H6:H7"/>
    <mergeCell ref="P5:S5"/>
  </mergeCells>
  <pageMargins left="0.19685039370078741" right="0.92" top="0.19685039370078741" bottom="0.19685039370078741" header="0" footer="0"/>
  <pageSetup paperSize="9" scale="3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Джафаров Рустам Алиевич</cp:lastModifiedBy>
  <cp:lastPrinted>2023-07-26T21:44:00Z</cp:lastPrinted>
  <dcterms:created xsi:type="dcterms:W3CDTF">2019-04-04T21:38:43Z</dcterms:created>
  <dcterms:modified xsi:type="dcterms:W3CDTF">2024-03-22T06:58:42Z</dcterms:modified>
</cp:coreProperties>
</file>