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CFB3A7E-7613-4E6B-9FFA-0C76DD002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К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<sst xmlns="http://schemas.openxmlformats.org/spreadsheetml/2006/main" count="6" uniqueCount="6">
  <si>
    <t>Дата</t>
  </si>
  <si>
    <t>Цена размещения (%)*</t>
  </si>
  <si>
    <t>Доходность (%)***</t>
  </si>
  <si>
    <t>Депозитарный код ценной бумаги</t>
  </si>
  <si>
    <t>Накопленный купонный доход 
(руб.)**</t>
  </si>
  <si>
    <t>Информация об Облигациях за период с 03.08.2026 по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</si>
</sst>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="115" zoomScaleNormal="115" zoomScaleSheetLayoutView="115" workbookViewId="0">
      <selection activeCell="C13" sqref="C13"/>
    </sheetView>
  </sheetViews>
  <sheetFormatPr defaultRowHeight="15.75" x14ac:dyDescent="0.25"/>
  <cols>
    <col min="1" max="1" width="17" style="1" customWidth="1"/>
    <col min="2" max="2" width="26.28515625" style="1" customWidth="1"/>
    <col min="3" max="3" width="31.28515625" style="1" customWidth="1"/>
    <col min="4" max="4" width="26.5703125" style="1" customWidth="1"/>
    <col min="5" max="5" width="32.140625" style="1" customWidth="1"/>
    <col min="6" max="16384" width="9.140625" style="1"/>
  </cols>
  <sheetData>
    <row r="1" spans="1:6" ht="1.5" customHeight="1" x14ac:dyDescent="0.25"/>
    <row r="3" spans="1:6" x14ac:dyDescent="0.25">
      <c r="A3" s="6" t="s">
        <v>5</v>
      </c>
      <c r="B3" s="6"/>
      <c r="C3" s="6"/>
      <c r="D3" s="6"/>
      <c r="E3" s="6"/>
    </row>
    <row r="5" spans="1:6" ht="47.25" x14ac:dyDescent="0.25">
      <c r="A5" s="2" t="s">
        <v>0</v>
      </c>
      <c r="B5" s="2" t="s">
        <v>1</v>
      </c>
      <c r="C5" s="3" t="s">
        <v>4</v>
      </c>
      <c r="D5" s="2" t="s">
        <v>2</v>
      </c>
      <c r="E5" s="3" t="s">
        <v>3</v>
      </c>
    </row>
    <row r="6" spans="1:6" x14ac:dyDescent="0.25">
      <c r="A6" s="2">
        <v>1</v>
      </c>
      <c r="B6" s="2">
        <v>2</v>
      </c>
      <c r="C6" s="2">
        <v>3</v>
      </c>
      <c r="D6" s="2">
        <v>4</v>
      </c>
      <c r="E6" s="3">
        <v>5</v>
      </c>
    </row>
    <row r="7" spans="1:6" x14ac:dyDescent="0.25">
      <c r="A7" s="4">
        <v>46237</v>
      </c>
      <c r="B7" s="5">
        <v>100</v>
      </c>
      <c r="C7" s="5">
        <f>1000*17.5*33/365/100</f>
        <v>15.821917808219178</v>
      </c>
      <c r="D7" s="5">
        <v>17.5</v>
      </c>
      <c r="E7" s="4"/>
      <c r="F7" s="7"/>
    </row>
    <row r="8" spans="1:6" x14ac:dyDescent="0.25">
      <c r="A8" s="4">
        <v>46238</v>
      </c>
      <c r="B8" s="5">
        <v>100</v>
      </c>
      <c r="C8" s="5">
        <f>1000*17.5*34/365/100</f>
        <v>16.301369863013701</v>
      </c>
      <c r="D8" s="5">
        <v>17.5</v>
      </c>
      <c r="E8" s="4"/>
      <c r="F8" s="7"/>
    </row>
    <row r="9" spans="1:6" x14ac:dyDescent="0.25">
      <c r="A9" s="4">
        <v>46239</v>
      </c>
      <c r="B9" s="5">
        <v>100</v>
      </c>
      <c r="C9" s="5">
        <f>1000*17.5*35/365/100</f>
        <v>16.780821917808218</v>
      </c>
      <c r="D9" s="5">
        <v>17.5</v>
      </c>
      <c r="E9" s="4"/>
      <c r="F9" s="7"/>
    </row>
    <row r="10" spans="1:6" x14ac:dyDescent="0.25">
      <c r="A10" s="4">
        <v>46240</v>
      </c>
      <c r="B10" s="5">
        <v>100</v>
      </c>
      <c r="C10" s="5">
        <f>1000*17.5*36/365/100</f>
        <v>17.260273972602739</v>
      </c>
      <c r="D10" s="5">
        <v>17.5</v>
      </c>
      <c r="E10" s="4"/>
      <c r="F10" s="7"/>
    </row>
    <row r="11" spans="1:6" x14ac:dyDescent="0.25">
      <c r="A11" s="4">
        <v>46241</v>
      </c>
      <c r="B11" s="5">
        <v>100</v>
      </c>
      <c r="C11" s="5">
        <f>1000*17.5*37/365/100</f>
        <v>17.739726027397261</v>
      </c>
      <c r="D11" s="5">
        <v>17.5</v>
      </c>
      <c r="E11" s="4"/>
      <c r="F11" s="7"/>
    </row>
    <row r="12" spans="1:6" x14ac:dyDescent="0.25">
      <c r="A12" s="4">
        <v>46242</v>
      </c>
      <c r="B12" s="5">
        <v>100</v>
      </c>
      <c r="C12" s="5">
        <f>1000*17.5*38/365/100</f>
        <v>18.219178082191782</v>
      </c>
      <c r="D12" s="5">
        <v>17.5</v>
      </c>
      <c r="E12" s="4"/>
      <c r="F12" s="7"/>
    </row>
    <row r="13" spans="1:6" x14ac:dyDescent="0.25">
      <c r="A13" s="4">
        <v>46243</v>
      </c>
      <c r="B13" s="5">
        <v>100</v>
      </c>
      <c r="C13" s="5">
        <f>1000*17.5*39/365/100</f>
        <v>18.698630136986299</v>
      </c>
      <c r="D13" s="5">
        <v>17.5</v>
      </c>
      <c r="E13" s="4"/>
      <c r="F13" s="7"/>
    </row>
  </sheetData>
  <mergeCells count="1">
    <mergeCell ref="A3:E3"/>
  </mergeCells>
  <pageMargins left="0.52" right="0.4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2026-07-28T21:05:52Z</dcterms:modified>
</cp:coreProperties>
</file>