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805" windowHeight="127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T15" i="1" l="1"/>
  <c r="AT16" i="1"/>
  <c r="AO15" i="1"/>
  <c r="AO16" i="1"/>
  <c r="AI15" i="1"/>
  <c r="AI16" i="1"/>
  <c r="AD15" i="1"/>
  <c r="AD16" i="1"/>
  <c r="X15" i="1"/>
  <c r="X16" i="1"/>
  <c r="S15" i="1"/>
  <c r="S16" i="1"/>
  <c r="M15" i="1"/>
  <c r="M16" i="1"/>
  <c r="H15" i="1"/>
  <c r="H16" i="1"/>
  <c r="I12" i="1" l="1"/>
  <c r="J12" i="1"/>
  <c r="K12" i="1"/>
  <c r="L12" i="1"/>
  <c r="N12" i="1"/>
  <c r="O12" i="1"/>
  <c r="P12" i="1"/>
  <c r="Q12" i="1"/>
  <c r="T12" i="1"/>
  <c r="U12" i="1"/>
  <c r="V12" i="1"/>
  <c r="W12" i="1"/>
  <c r="Y12" i="1"/>
  <c r="Z12" i="1"/>
  <c r="AA12" i="1"/>
  <c r="AB12" i="1"/>
  <c r="AE12" i="1"/>
  <c r="AF12" i="1"/>
  <c r="AG12" i="1"/>
  <c r="AH12" i="1"/>
  <c r="AJ12" i="1"/>
  <c r="AK12" i="1"/>
  <c r="AL12" i="1"/>
  <c r="AM12" i="1"/>
  <c r="AP12" i="1"/>
  <c r="AQ12" i="1"/>
  <c r="AR12" i="1"/>
  <c r="AS12" i="1"/>
  <c r="AU12" i="1"/>
  <c r="AV12" i="1"/>
  <c r="AW12" i="1"/>
  <c r="AX12" i="1"/>
  <c r="N14" i="1"/>
  <c r="O14" i="1"/>
  <c r="P14" i="1"/>
  <c r="Q14" i="1"/>
  <c r="T14" i="1"/>
  <c r="U14" i="1"/>
  <c r="V14" i="1"/>
  <c r="W14" i="1"/>
  <c r="Y14" i="1"/>
  <c r="Z14" i="1"/>
  <c r="AA14" i="1"/>
  <c r="AB14" i="1"/>
  <c r="AE14" i="1"/>
  <c r="AF14" i="1"/>
  <c r="AG14" i="1"/>
  <c r="AH14" i="1"/>
  <c r="AJ14" i="1"/>
  <c r="AK14" i="1"/>
  <c r="AL14" i="1"/>
  <c r="AM14" i="1"/>
  <c r="AP14" i="1"/>
  <c r="AQ14" i="1"/>
  <c r="AR14" i="1"/>
  <c r="AS14" i="1"/>
  <c r="AU14" i="1"/>
  <c r="AV14" i="1"/>
  <c r="AW14" i="1"/>
  <c r="AX14" i="1"/>
  <c r="J14" i="1"/>
  <c r="K14" i="1"/>
  <c r="L14" i="1"/>
  <c r="I14" i="1"/>
  <c r="AN15" i="1"/>
  <c r="AN16" i="1"/>
  <c r="AC15" i="1"/>
  <c r="AC16" i="1"/>
  <c r="R15" i="1"/>
  <c r="R16" i="1"/>
  <c r="G15" i="1"/>
  <c r="G16" i="1"/>
  <c r="I18" i="1" l="1"/>
  <c r="J18" i="1"/>
  <c r="K18" i="1"/>
  <c r="L18" i="1"/>
  <c r="N18" i="1"/>
  <c r="O18" i="1"/>
  <c r="P18" i="1"/>
  <c r="Q18" i="1"/>
  <c r="T18" i="1"/>
  <c r="U18" i="1"/>
  <c r="V18" i="1"/>
  <c r="W18" i="1"/>
  <c r="Y18" i="1"/>
  <c r="Z18" i="1"/>
  <c r="AA18" i="1"/>
  <c r="AB18" i="1"/>
  <c r="AE18" i="1"/>
  <c r="AF18" i="1"/>
  <c r="AG18" i="1"/>
  <c r="AH18" i="1"/>
  <c r="AJ18" i="1"/>
  <c r="AK18" i="1"/>
  <c r="AL18" i="1"/>
  <c r="AM18" i="1"/>
  <c r="AP18" i="1"/>
  <c r="AQ18" i="1"/>
  <c r="AR18" i="1"/>
  <c r="AS18" i="1"/>
  <c r="AU18" i="1"/>
  <c r="AV18" i="1"/>
  <c r="AW18" i="1"/>
  <c r="AX18" i="1"/>
  <c r="AT13" i="1"/>
  <c r="AT12" i="1" s="1"/>
  <c r="AO13" i="1"/>
  <c r="AO12" i="1" s="1"/>
  <c r="AI13" i="1"/>
  <c r="AI12" i="1" s="1"/>
  <c r="AD13" i="1"/>
  <c r="AD12" i="1" s="1"/>
  <c r="X13" i="1"/>
  <c r="X12" i="1" s="1"/>
  <c r="S13" i="1"/>
  <c r="S12" i="1" s="1"/>
  <c r="M13" i="1"/>
  <c r="M12" i="1" s="1"/>
  <c r="H13" i="1"/>
  <c r="G13" i="1" l="1"/>
  <c r="G12" i="1" s="1"/>
  <c r="H12" i="1"/>
  <c r="AC13" i="1"/>
  <c r="AC12" i="1" s="1"/>
  <c r="AN13" i="1"/>
  <c r="AN12" i="1" s="1"/>
  <c r="R13" i="1"/>
  <c r="R12" i="1" s="1"/>
  <c r="AT17" i="1" l="1"/>
  <c r="AO17" i="1"/>
  <c r="AI17" i="1"/>
  <c r="AD17" i="1"/>
  <c r="X17" i="1"/>
  <c r="S17" i="1"/>
  <c r="M17" i="1"/>
  <c r="H17" i="1"/>
  <c r="AO18" i="1" l="1"/>
  <c r="AO14" i="1"/>
  <c r="X18" i="1"/>
  <c r="X14" i="1"/>
  <c r="AI18" i="1"/>
  <c r="AI14" i="1"/>
  <c r="AT18" i="1"/>
  <c r="AT14" i="1"/>
  <c r="H18" i="1"/>
  <c r="H14" i="1"/>
  <c r="M18" i="1"/>
  <c r="M14" i="1"/>
  <c r="AD18" i="1"/>
  <c r="AD14" i="1"/>
  <c r="S18" i="1"/>
  <c r="S14" i="1"/>
  <c r="G17" i="1"/>
  <c r="G14" i="1" s="1"/>
  <c r="G18" i="1" s="1"/>
  <c r="AC17" i="1"/>
  <c r="AN17" i="1"/>
  <c r="R17" i="1"/>
  <c r="R18" i="1" l="1"/>
  <c r="R14" i="1"/>
  <c r="AC18" i="1"/>
  <c r="AC14" i="1"/>
  <c r="AN18" i="1"/>
  <c r="AN14" i="1"/>
</calcChain>
</file>

<file path=xl/sharedStrings.xml><?xml version="1.0" encoding="utf-8"?>
<sst xmlns="http://schemas.openxmlformats.org/spreadsheetml/2006/main" count="88" uniqueCount="48">
  <si>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</si>
  <si>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</si>
  <si>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</si>
  <si>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</si>
  <si>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</si>
  <si>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</si>
  <si>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</si>
  <si>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</si>
  <si>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</si>
  <si>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</si>
  <si>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</si>
  <si>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</si>
  <si>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</si>
  <si>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</si>
  <si>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</si>
  <si>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</si>
  <si>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</si>
  <si>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</si>
  <si>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Выполнено 
(принято работ) 
(тыс. рублей)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</si>
  <si>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</si>
  <si>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</si>
  <si>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</si>
  <si>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Наименование товаров, работ (услуг)  выполнякмых в рамаках заключенных государственных (муниципальных) контрактов</t>
  </si>
  <si>
    <t>Сумма заключеного ГК (МК)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</si>
  <si>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</si>
  <si>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</si>
  <si>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</si>
  <si>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</si>
  <si>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Региональный проект «Чистая вода» Федерального проекта «Чистая вода»</t>
  </si>
  <si>
    <t>Подпрограмма "Чистая вода"</t>
  </si>
  <si>
    <t>Государственная программа "Развитие жилищно-коммунального хозяйства и водохозяйственного комплекса Чукотского автономного округа"</t>
  </si>
  <si>
    <t>Субсидии на строительство и реконструкцию (модернизацию объектов питьевого водоснабжения)</t>
  </si>
  <si>
    <t>«Реконструкция резервуаров чистой воды в с. Лаврентия Чукотского АО»</t>
  </si>
  <si>
    <t>2021-2022</t>
  </si>
  <si>
    <t xml:space="preserve"> АО "ЧТК"</t>
  </si>
  <si>
    <t>Департамент промышленной политики Чукотского автономного округа</t>
  </si>
  <si>
    <t>Подпрограмма "Реализация мероприятий по развитию коммунальной инфраструктуры"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</si>
  <si>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</si>
  <si>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Инженерные сети тепло, водоснабжения и водоотведения (канализация) в г. Певек</t>
  </si>
  <si>
    <t>ФБУ «РОССТРОЙКОНТРОЛЬ»</t>
  </si>
  <si>
    <t>Муниципальный контракт  №4/2022 от 26.01.2022 г.</t>
  </si>
  <si>
    <t>МК № 058860000252100012
от 25.11.2021 г.</t>
  </si>
  <si>
    <t>МК № 15 от 25.04.2022 года</t>
  </si>
  <si>
    <t>Реконструкция участка  холодного водоснабжения: от ВВК/6 до ЦТП-4, L = 880 м, от ЦТП-4 до ВВК/15, L = 495 м</t>
  </si>
  <si>
    <t>ООО «ГОСТСТРОЙ»</t>
  </si>
  <si>
    <t>ФБУ «РосСтройКонтроль»</t>
  </si>
  <si>
    <t>МК №37п от 29.04.2022 года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</si>
  <si>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2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</si>
</sst>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р_._-;\-* #,##0.00\ _р_._-;_-* &quot;-&quot;??\ 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8"/>
  <sheetViews>
    <sheetView tabSelected="1" topLeftCell="B2" zoomScale="60" zoomScaleNormal="60" zoomScaleSheetLayoutView="120" workbookViewId="0">
      <pane xSplit="2" ySplit="7" topLeftCell="K9" activePane="bottomRight" state="frozen"/>
      <selection activeCell="B2" sqref="B2"/>
      <selection pane="topRight" activeCell="D2" sqref="D2"/>
      <selection pane="bottomLeft" activeCell="B9" sqref="B9"/>
      <selection pane="bottomRight" activeCell="Z16" sqref="Z16"/>
    </sheetView>
  </sheetViews>
  <sheetFormatPr defaultRowHeight="15.75" x14ac:dyDescent="0.25"/>
  <cols>
    <col min="1" max="1" width="8.7109375" style="1" customWidth="1"/>
    <col min="2" max="2" width="42.42578125" style="1" customWidth="1"/>
    <col min="3" max="3" width="49.28515625" style="1" customWidth="1"/>
    <col min="4" max="4" width="18.85546875" style="15" customWidth="1"/>
    <col min="5" max="5" width="19.85546875" style="15" customWidth="1"/>
    <col min="6" max="6" width="24.7109375" style="15" customWidth="1"/>
    <col min="7" max="7" width="19.7109375" style="17" customWidth="1"/>
    <col min="8" max="8" width="11.5703125" style="20" customWidth="1"/>
    <col min="9" max="9" width="8.85546875" style="1" customWidth="1"/>
    <col min="10" max="10" width="12" style="1" customWidth="1"/>
    <col min="11" max="11" width="8.28515625" style="1" bestFit="1" customWidth="1"/>
    <col min="12" max="12" width="7.140625" style="1" bestFit="1" customWidth="1"/>
    <col min="13" max="13" width="11.28515625" style="20" bestFit="1" customWidth="1"/>
    <col min="14" max="14" width="11.28515625" style="1" bestFit="1" customWidth="1"/>
    <col min="15" max="15" width="11.28515625" style="1" customWidth="1"/>
    <col min="16" max="16" width="10.42578125" style="1" customWidth="1"/>
    <col min="17" max="17" width="5.85546875" style="1" bestFit="1" customWidth="1"/>
    <col min="18" max="18" width="13.28515625" style="19" customWidth="1"/>
    <col min="19" max="19" width="10.85546875" style="20" customWidth="1"/>
    <col min="20" max="20" width="11.140625" style="1" customWidth="1"/>
    <col min="21" max="21" width="12.28515625" style="1" customWidth="1"/>
    <col min="22" max="22" width="7.140625" style="1" bestFit="1" customWidth="1"/>
    <col min="23" max="23" width="5.85546875" style="1" bestFit="1" customWidth="1"/>
    <col min="24" max="24" width="12.5703125" style="20" customWidth="1"/>
    <col min="25" max="25" width="11.5703125" style="1" customWidth="1"/>
    <col min="26" max="26" width="11.7109375" style="1" customWidth="1"/>
    <col min="27" max="27" width="8.85546875" style="1" customWidth="1"/>
    <col min="28" max="28" width="5.7109375" style="1" customWidth="1"/>
    <col min="29" max="29" width="13.42578125" style="19" customWidth="1"/>
    <col min="30" max="30" width="12" style="20" customWidth="1"/>
    <col min="31" max="31" width="9.140625" style="1" customWidth="1"/>
    <col min="32" max="32" width="10.42578125" style="1" customWidth="1"/>
    <col min="33" max="33" width="7.140625" style="1" bestFit="1" customWidth="1"/>
    <col min="34" max="34" width="5.7109375" style="1" customWidth="1"/>
    <col min="35" max="35" width="11.42578125" style="20" customWidth="1"/>
    <col min="36" max="36" width="5.85546875" style="1" bestFit="1" customWidth="1"/>
    <col min="37" max="37" width="11.140625" style="1" customWidth="1"/>
    <col min="38" max="39" width="5.85546875" style="1" bestFit="1" customWidth="1"/>
    <col min="40" max="40" width="16.85546875" style="19" customWidth="1"/>
    <col min="41" max="41" width="10" style="20" customWidth="1"/>
    <col min="42" max="42" width="5.85546875" style="1" bestFit="1" customWidth="1"/>
    <col min="43" max="43" width="9.85546875" style="1" customWidth="1"/>
    <col min="44" max="44" width="7.140625" style="1" bestFit="1" customWidth="1"/>
    <col min="45" max="45" width="11.42578125" style="1" customWidth="1"/>
    <col min="46" max="46" width="10.5703125" style="20" customWidth="1"/>
    <col min="47" max="47" width="5.85546875" style="1" bestFit="1" customWidth="1"/>
    <col min="48" max="48" width="11.28515625" style="1" customWidth="1"/>
    <col min="49" max="50" width="5.85546875" style="1" bestFit="1" customWidth="1"/>
    <col min="51" max="51" width="18" style="1" customWidth="1"/>
    <col min="52" max="16384" width="9.140625" style="1"/>
  </cols>
  <sheetData>
    <row r="1" spans="1:51" x14ac:dyDescent="0.25">
      <c r="AY1" s="5" t="s">
        <v>9</v>
      </c>
    </row>
    <row r="2" spans="1:51" ht="39.75" customHeight="1" x14ac:dyDescent="0.25">
      <c r="A2" s="61" t="s">
        <v>47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</row>
    <row r="4" spans="1:51" ht="27" customHeight="1" x14ac:dyDescent="0.25">
      <c r="C4" s="4"/>
      <c r="AY4" s="9" t="s">
        <v>15</v>
      </c>
    </row>
    <row r="5" spans="1:51" ht="42.75" customHeight="1" x14ac:dyDescent="0.25">
      <c r="A5" s="48" t="s">
        <v>0</v>
      </c>
      <c r="B5" s="43" t="s">
        <v>8</v>
      </c>
      <c r="C5" s="43" t="s">
        <v>22</v>
      </c>
      <c r="D5" s="43" t="s">
        <v>21</v>
      </c>
      <c r="E5" s="43" t="s">
        <v>20</v>
      </c>
      <c r="F5" s="43" t="s">
        <v>17</v>
      </c>
      <c r="G5" s="57" t="s">
        <v>24</v>
      </c>
      <c r="H5" s="62" t="s">
        <v>23</v>
      </c>
      <c r="I5" s="63"/>
      <c r="J5" s="63"/>
      <c r="K5" s="63"/>
      <c r="L5" s="63"/>
      <c r="M5" s="63"/>
      <c r="N5" s="63"/>
      <c r="O5" s="63"/>
      <c r="P5" s="63"/>
      <c r="Q5" s="63"/>
      <c r="R5" s="57" t="s">
        <v>25</v>
      </c>
      <c r="S5" s="62" t="s">
        <v>16</v>
      </c>
      <c r="T5" s="63"/>
      <c r="U5" s="63"/>
      <c r="V5" s="63"/>
      <c r="W5" s="63"/>
      <c r="X5" s="63"/>
      <c r="Y5" s="63"/>
      <c r="Z5" s="63"/>
      <c r="AA5" s="63"/>
      <c r="AB5" s="63"/>
      <c r="AC5" s="57" t="s">
        <v>26</v>
      </c>
      <c r="AD5" s="62" t="s">
        <v>18</v>
      </c>
      <c r="AE5" s="63"/>
      <c r="AF5" s="63"/>
      <c r="AG5" s="63"/>
      <c r="AH5" s="63"/>
      <c r="AI5" s="63"/>
      <c r="AJ5" s="63"/>
      <c r="AK5" s="63"/>
      <c r="AL5" s="63"/>
      <c r="AM5" s="63"/>
      <c r="AN5" s="60" t="s">
        <v>27</v>
      </c>
      <c r="AO5" s="62" t="s">
        <v>14</v>
      </c>
      <c r="AP5" s="63"/>
      <c r="AQ5" s="63"/>
      <c r="AR5" s="63"/>
      <c r="AS5" s="63"/>
      <c r="AT5" s="63"/>
      <c r="AU5" s="63"/>
      <c r="AV5" s="63"/>
      <c r="AW5" s="63"/>
      <c r="AX5" s="63"/>
      <c r="AY5" s="43" t="s">
        <v>3</v>
      </c>
    </row>
    <row r="6" spans="1:51" x14ac:dyDescent="0.25">
      <c r="A6" s="49"/>
      <c r="B6" s="44"/>
      <c r="C6" s="44"/>
      <c r="D6" s="44"/>
      <c r="E6" s="44"/>
      <c r="F6" s="49"/>
      <c r="G6" s="58"/>
      <c r="H6" s="52" t="s">
        <v>1</v>
      </c>
      <c r="I6" s="53"/>
      <c r="J6" s="53"/>
      <c r="K6" s="53"/>
      <c r="L6" s="53"/>
      <c r="M6" s="53"/>
      <c r="N6" s="53"/>
      <c r="O6" s="53"/>
      <c r="P6" s="53"/>
      <c r="Q6" s="53"/>
      <c r="R6" s="58"/>
      <c r="S6" s="54" t="s">
        <v>1</v>
      </c>
      <c r="T6" s="55"/>
      <c r="U6" s="55"/>
      <c r="V6" s="55"/>
      <c r="W6" s="55"/>
      <c r="X6" s="55"/>
      <c r="Y6" s="55"/>
      <c r="Z6" s="55"/>
      <c r="AA6" s="55"/>
      <c r="AB6" s="55"/>
      <c r="AC6" s="58"/>
      <c r="AD6" s="54" t="s">
        <v>1</v>
      </c>
      <c r="AE6" s="55"/>
      <c r="AF6" s="55"/>
      <c r="AG6" s="55"/>
      <c r="AH6" s="55"/>
      <c r="AI6" s="55"/>
      <c r="AJ6" s="55"/>
      <c r="AK6" s="55"/>
      <c r="AL6" s="55"/>
      <c r="AM6" s="56"/>
      <c r="AN6" s="60"/>
      <c r="AO6" s="54" t="s">
        <v>1</v>
      </c>
      <c r="AP6" s="55"/>
      <c r="AQ6" s="55"/>
      <c r="AR6" s="55"/>
      <c r="AS6" s="55"/>
      <c r="AT6" s="55"/>
      <c r="AU6" s="55"/>
      <c r="AV6" s="55"/>
      <c r="AW6" s="55"/>
      <c r="AX6" s="56"/>
      <c r="AY6" s="44"/>
    </row>
    <row r="7" spans="1:51" ht="24.75" customHeight="1" x14ac:dyDescent="0.25">
      <c r="A7" s="49"/>
      <c r="B7" s="44"/>
      <c r="C7" s="44"/>
      <c r="D7" s="44"/>
      <c r="E7" s="44"/>
      <c r="F7" s="49"/>
      <c r="G7" s="58"/>
      <c r="H7" s="64" t="s">
        <v>2</v>
      </c>
      <c r="I7" s="52">
        <v>2021</v>
      </c>
      <c r="J7" s="53"/>
      <c r="K7" s="53"/>
      <c r="L7" s="53"/>
      <c r="M7" s="64" t="s">
        <v>2</v>
      </c>
      <c r="N7" s="52">
        <v>2022</v>
      </c>
      <c r="O7" s="53"/>
      <c r="P7" s="53"/>
      <c r="Q7" s="53"/>
      <c r="R7" s="58"/>
      <c r="S7" s="51" t="s">
        <v>7</v>
      </c>
      <c r="T7" s="52">
        <v>2021</v>
      </c>
      <c r="U7" s="53"/>
      <c r="V7" s="53"/>
      <c r="W7" s="53"/>
      <c r="X7" s="51" t="s">
        <v>7</v>
      </c>
      <c r="Y7" s="52">
        <v>2022</v>
      </c>
      <c r="Z7" s="53"/>
      <c r="AA7" s="53"/>
      <c r="AB7" s="53"/>
      <c r="AC7" s="58"/>
      <c r="AD7" s="51" t="s">
        <v>7</v>
      </c>
      <c r="AE7" s="52">
        <v>2021</v>
      </c>
      <c r="AF7" s="53"/>
      <c r="AG7" s="53"/>
      <c r="AH7" s="53"/>
      <c r="AI7" s="51" t="s">
        <v>7</v>
      </c>
      <c r="AJ7" s="52">
        <v>2022</v>
      </c>
      <c r="AK7" s="53"/>
      <c r="AL7" s="53"/>
      <c r="AM7" s="53"/>
      <c r="AN7" s="60"/>
      <c r="AO7" s="51" t="s">
        <v>7</v>
      </c>
      <c r="AP7" s="52">
        <v>2021</v>
      </c>
      <c r="AQ7" s="53"/>
      <c r="AR7" s="53"/>
      <c r="AS7" s="53"/>
      <c r="AT7" s="51" t="s">
        <v>7</v>
      </c>
      <c r="AU7" s="52">
        <v>2022</v>
      </c>
      <c r="AV7" s="53"/>
      <c r="AW7" s="53"/>
      <c r="AX7" s="53"/>
      <c r="AY7" s="44"/>
    </row>
    <row r="8" spans="1:51" ht="35.25" customHeight="1" x14ac:dyDescent="0.25">
      <c r="A8" s="50"/>
      <c r="B8" s="45"/>
      <c r="C8" s="45"/>
      <c r="D8" s="45"/>
      <c r="E8" s="45"/>
      <c r="F8" s="50"/>
      <c r="G8" s="59"/>
      <c r="H8" s="65"/>
      <c r="I8" s="6" t="s">
        <v>10</v>
      </c>
      <c r="J8" s="6" t="s">
        <v>11</v>
      </c>
      <c r="K8" s="6" t="s">
        <v>12</v>
      </c>
      <c r="L8" s="7" t="s">
        <v>13</v>
      </c>
      <c r="M8" s="65"/>
      <c r="N8" s="8" t="s">
        <v>10</v>
      </c>
      <c r="O8" s="6" t="s">
        <v>11</v>
      </c>
      <c r="P8" s="6" t="s">
        <v>12</v>
      </c>
      <c r="Q8" s="10" t="s">
        <v>13</v>
      </c>
      <c r="R8" s="59"/>
      <c r="S8" s="51"/>
      <c r="T8" s="8" t="s">
        <v>10</v>
      </c>
      <c r="U8" s="6" t="s">
        <v>11</v>
      </c>
      <c r="V8" s="6" t="s">
        <v>12</v>
      </c>
      <c r="W8" s="6" t="s">
        <v>13</v>
      </c>
      <c r="X8" s="51"/>
      <c r="Y8" s="8" t="s">
        <v>10</v>
      </c>
      <c r="Z8" s="6" t="s">
        <v>11</v>
      </c>
      <c r="AA8" s="6" t="s">
        <v>12</v>
      </c>
      <c r="AB8" s="10" t="s">
        <v>13</v>
      </c>
      <c r="AC8" s="59"/>
      <c r="AD8" s="51"/>
      <c r="AE8" s="8" t="s">
        <v>10</v>
      </c>
      <c r="AF8" s="6" t="s">
        <v>11</v>
      </c>
      <c r="AG8" s="6" t="s">
        <v>12</v>
      </c>
      <c r="AH8" s="6" t="s">
        <v>13</v>
      </c>
      <c r="AI8" s="51"/>
      <c r="AJ8" s="8" t="s">
        <v>10</v>
      </c>
      <c r="AK8" s="6" t="s">
        <v>11</v>
      </c>
      <c r="AL8" s="6" t="s">
        <v>12</v>
      </c>
      <c r="AM8" s="6" t="s">
        <v>13</v>
      </c>
      <c r="AN8" s="60"/>
      <c r="AO8" s="51"/>
      <c r="AP8" s="8" t="s">
        <v>10</v>
      </c>
      <c r="AQ8" s="6" t="s">
        <v>11</v>
      </c>
      <c r="AR8" s="6" t="s">
        <v>12</v>
      </c>
      <c r="AS8" s="6" t="s">
        <v>13</v>
      </c>
      <c r="AT8" s="51"/>
      <c r="AU8" s="8" t="s">
        <v>10</v>
      </c>
      <c r="AV8" s="6" t="s">
        <v>11</v>
      </c>
      <c r="AW8" s="6" t="s">
        <v>12</v>
      </c>
      <c r="AX8" s="6" t="s">
        <v>13</v>
      </c>
      <c r="AY8" s="45"/>
    </row>
    <row r="9" spans="1:51" x14ac:dyDescent="0.25">
      <c r="A9" s="2">
        <v>1</v>
      </c>
      <c r="B9" s="2">
        <v>2</v>
      </c>
      <c r="C9" s="2">
        <v>3</v>
      </c>
      <c r="D9" s="11">
        <v>4</v>
      </c>
      <c r="E9" s="11">
        <v>5</v>
      </c>
      <c r="F9" s="11">
        <v>6</v>
      </c>
      <c r="G9" s="18"/>
      <c r="H9" s="21">
        <v>7</v>
      </c>
      <c r="I9" s="3">
        <v>8</v>
      </c>
      <c r="J9" s="6">
        <v>9</v>
      </c>
      <c r="K9" s="6">
        <v>10</v>
      </c>
      <c r="L9" s="6">
        <v>11</v>
      </c>
      <c r="M9" s="21">
        <v>12</v>
      </c>
      <c r="N9" s="6">
        <v>13</v>
      </c>
      <c r="O9" s="6">
        <v>14</v>
      </c>
      <c r="P9" s="6">
        <v>15</v>
      </c>
      <c r="Q9" s="6">
        <v>16</v>
      </c>
      <c r="R9" s="18"/>
      <c r="S9" s="21">
        <v>17</v>
      </c>
      <c r="T9" s="6">
        <v>18</v>
      </c>
      <c r="U9" s="6">
        <v>19</v>
      </c>
      <c r="V9" s="6">
        <v>20</v>
      </c>
      <c r="W9" s="6">
        <v>21</v>
      </c>
      <c r="X9" s="21">
        <v>22</v>
      </c>
      <c r="Y9" s="6">
        <v>23</v>
      </c>
      <c r="Z9" s="6">
        <v>24</v>
      </c>
      <c r="AA9" s="6">
        <v>25</v>
      </c>
      <c r="AB9" s="6">
        <v>26</v>
      </c>
      <c r="AC9" s="18"/>
      <c r="AD9" s="21">
        <v>27</v>
      </c>
      <c r="AE9" s="6">
        <v>28</v>
      </c>
      <c r="AF9" s="6">
        <v>29</v>
      </c>
      <c r="AG9" s="6">
        <v>30</v>
      </c>
      <c r="AH9" s="6">
        <v>31</v>
      </c>
      <c r="AI9" s="21">
        <v>32</v>
      </c>
      <c r="AJ9" s="6">
        <v>33</v>
      </c>
      <c r="AK9" s="6">
        <v>34</v>
      </c>
      <c r="AL9" s="6">
        <v>35</v>
      </c>
      <c r="AM9" s="6">
        <v>36</v>
      </c>
      <c r="AN9" s="18"/>
      <c r="AO9" s="21">
        <v>37</v>
      </c>
      <c r="AP9" s="6">
        <v>38</v>
      </c>
      <c r="AQ9" s="6">
        <v>39</v>
      </c>
      <c r="AR9" s="6">
        <v>40</v>
      </c>
      <c r="AS9" s="6">
        <v>41</v>
      </c>
      <c r="AT9" s="21">
        <v>42</v>
      </c>
      <c r="AU9" s="6">
        <v>43</v>
      </c>
      <c r="AV9" s="6">
        <v>44</v>
      </c>
      <c r="AW9" s="6">
        <v>45</v>
      </c>
      <c r="AX9" s="6">
        <v>46</v>
      </c>
      <c r="AY9" s="6">
        <v>47</v>
      </c>
    </row>
    <row r="10" spans="1:51" x14ac:dyDescent="0.25">
      <c r="A10" s="14" t="s">
        <v>4</v>
      </c>
      <c r="B10" s="40" t="s">
        <v>30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3" t="s">
        <v>35</v>
      </c>
    </row>
    <row r="11" spans="1:51" x14ac:dyDescent="0.25">
      <c r="A11" s="14" t="s">
        <v>5</v>
      </c>
      <c r="B11" s="40" t="s">
        <v>29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4"/>
    </row>
    <row r="12" spans="1:51" ht="57" customHeight="1" x14ac:dyDescent="0.25">
      <c r="A12" s="23"/>
      <c r="B12" s="30" t="s">
        <v>36</v>
      </c>
      <c r="C12" s="24"/>
      <c r="D12" s="24"/>
      <c r="E12" s="24"/>
      <c r="F12" s="31"/>
      <c r="G12" s="32">
        <f>SUM(G13)</f>
        <v>672.45970999999997</v>
      </c>
      <c r="H12" s="33">
        <f t="shared" ref="H12:AX12" si="0">SUM(H13)</f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3">
        <f t="shared" si="0"/>
        <v>672.45970999999997</v>
      </c>
      <c r="N12" s="34">
        <f t="shared" si="0"/>
        <v>672.45970999999997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2">
        <f t="shared" si="0"/>
        <v>181.82300000000001</v>
      </c>
      <c r="S12" s="33">
        <f t="shared" si="0"/>
        <v>0</v>
      </c>
      <c r="T12" s="34">
        <f t="shared" si="0"/>
        <v>0</v>
      </c>
      <c r="U12" s="34">
        <f t="shared" si="0"/>
        <v>0</v>
      </c>
      <c r="V12" s="34">
        <f t="shared" si="0"/>
        <v>0</v>
      </c>
      <c r="W12" s="34">
        <f t="shared" si="0"/>
        <v>0</v>
      </c>
      <c r="X12" s="33">
        <f t="shared" si="0"/>
        <v>181.82300000000001</v>
      </c>
      <c r="Y12" s="34">
        <f t="shared" si="0"/>
        <v>181.82300000000001</v>
      </c>
      <c r="Z12" s="34">
        <f t="shared" si="0"/>
        <v>0</v>
      </c>
      <c r="AA12" s="34">
        <f t="shared" si="0"/>
        <v>0</v>
      </c>
      <c r="AB12" s="34">
        <f t="shared" si="0"/>
        <v>0</v>
      </c>
      <c r="AC12" s="32">
        <f t="shared" si="0"/>
        <v>0</v>
      </c>
      <c r="AD12" s="33">
        <f t="shared" si="0"/>
        <v>0</v>
      </c>
      <c r="AE12" s="34">
        <f t="shared" si="0"/>
        <v>0</v>
      </c>
      <c r="AF12" s="34">
        <f t="shared" si="0"/>
        <v>0</v>
      </c>
      <c r="AG12" s="34">
        <f t="shared" si="0"/>
        <v>0</v>
      </c>
      <c r="AH12" s="34">
        <f t="shared" si="0"/>
        <v>0</v>
      </c>
      <c r="AI12" s="33">
        <f t="shared" si="0"/>
        <v>0</v>
      </c>
      <c r="AJ12" s="34">
        <f t="shared" si="0"/>
        <v>0</v>
      </c>
      <c r="AK12" s="34">
        <f t="shared" si="0"/>
        <v>0</v>
      </c>
      <c r="AL12" s="34">
        <f t="shared" si="0"/>
        <v>0</v>
      </c>
      <c r="AM12" s="34">
        <f t="shared" si="0"/>
        <v>0</v>
      </c>
      <c r="AN12" s="32">
        <f t="shared" si="0"/>
        <v>0</v>
      </c>
      <c r="AO12" s="33">
        <f t="shared" si="0"/>
        <v>0</v>
      </c>
      <c r="AP12" s="34">
        <f t="shared" si="0"/>
        <v>0</v>
      </c>
      <c r="AQ12" s="34">
        <f t="shared" si="0"/>
        <v>0</v>
      </c>
      <c r="AR12" s="34">
        <f t="shared" si="0"/>
        <v>0</v>
      </c>
      <c r="AS12" s="34">
        <f t="shared" si="0"/>
        <v>0</v>
      </c>
      <c r="AT12" s="33">
        <f t="shared" si="0"/>
        <v>0</v>
      </c>
      <c r="AU12" s="34">
        <f t="shared" si="0"/>
        <v>0</v>
      </c>
      <c r="AV12" s="34">
        <f t="shared" si="0"/>
        <v>0</v>
      </c>
      <c r="AW12" s="34">
        <f t="shared" si="0"/>
        <v>0</v>
      </c>
      <c r="AX12" s="34">
        <f t="shared" si="0"/>
        <v>0</v>
      </c>
      <c r="AY12" s="44"/>
    </row>
    <row r="13" spans="1:51" s="26" customFormat="1" ht="113.25" customHeight="1" x14ac:dyDescent="0.25">
      <c r="A13" s="22"/>
      <c r="B13" s="25" t="s">
        <v>37</v>
      </c>
      <c r="C13" s="12" t="s">
        <v>38</v>
      </c>
      <c r="D13" s="13" t="s">
        <v>40</v>
      </c>
      <c r="E13" s="11">
        <v>2022</v>
      </c>
      <c r="F13" s="13" t="s">
        <v>39</v>
      </c>
      <c r="G13" s="35">
        <f t="shared" ref="G13" si="1">H13+M13</f>
        <v>672.45970999999997</v>
      </c>
      <c r="H13" s="36">
        <f t="shared" ref="H13" si="2">SUM(I13:L13)</f>
        <v>0</v>
      </c>
      <c r="I13" s="37"/>
      <c r="J13" s="37">
        <v>0</v>
      </c>
      <c r="K13" s="37">
        <v>0</v>
      </c>
      <c r="L13" s="37"/>
      <c r="M13" s="36">
        <f t="shared" ref="M13" si="3">SUM(N13:Q13)</f>
        <v>672.45970999999997</v>
      </c>
      <c r="N13" s="37">
        <v>672.45970999999997</v>
      </c>
      <c r="O13" s="37"/>
      <c r="P13" s="37"/>
      <c r="Q13" s="37"/>
      <c r="R13" s="35">
        <f t="shared" ref="R13" si="4">S13+X13</f>
        <v>181.82300000000001</v>
      </c>
      <c r="S13" s="36">
        <f t="shared" ref="S13" si="5">SUM(T13:W13)</f>
        <v>0</v>
      </c>
      <c r="T13" s="37"/>
      <c r="U13" s="37">
        <v>0</v>
      </c>
      <c r="V13" s="37">
        <v>0</v>
      </c>
      <c r="W13" s="37"/>
      <c r="X13" s="36">
        <f t="shared" ref="X13" si="6">SUM(Y13:AB13)</f>
        <v>181.82300000000001</v>
      </c>
      <c r="Y13" s="37">
        <v>181.82300000000001</v>
      </c>
      <c r="Z13" s="37"/>
      <c r="AA13" s="37"/>
      <c r="AB13" s="37"/>
      <c r="AC13" s="35">
        <f t="shared" ref="AC13" si="7">AD13+AI13</f>
        <v>0</v>
      </c>
      <c r="AD13" s="36">
        <f t="shared" ref="AD13" si="8">SUM(AE13:AH13)</f>
        <v>0</v>
      </c>
      <c r="AE13" s="37"/>
      <c r="AF13" s="37">
        <v>0</v>
      </c>
      <c r="AG13" s="37">
        <v>0</v>
      </c>
      <c r="AH13" s="37"/>
      <c r="AI13" s="36">
        <f t="shared" ref="AI13" si="9">SUM(AJ13:AM13)</f>
        <v>0</v>
      </c>
      <c r="AJ13" s="37"/>
      <c r="AK13" s="37"/>
      <c r="AL13" s="37"/>
      <c r="AM13" s="37"/>
      <c r="AN13" s="35">
        <f t="shared" ref="AN13" si="10">AO13+AT13</f>
        <v>0</v>
      </c>
      <c r="AO13" s="36">
        <f t="shared" ref="AO13" si="11">SUM(AP13:AS13)</f>
        <v>0</v>
      </c>
      <c r="AP13" s="37"/>
      <c r="AQ13" s="37">
        <v>0</v>
      </c>
      <c r="AR13" s="37">
        <v>0</v>
      </c>
      <c r="AS13" s="37"/>
      <c r="AT13" s="36">
        <f t="shared" ref="AT13" si="12">SUM(AU13:AX13)</f>
        <v>0</v>
      </c>
      <c r="AU13" s="37"/>
      <c r="AV13" s="37"/>
      <c r="AW13" s="37"/>
      <c r="AX13" s="37"/>
      <c r="AY13" s="44"/>
    </row>
    <row r="14" spans="1:51" ht="70.5" customHeight="1" x14ac:dyDescent="0.25">
      <c r="A14" s="46" t="s">
        <v>6</v>
      </c>
      <c r="B14" s="27" t="s">
        <v>28</v>
      </c>
      <c r="C14" s="28"/>
      <c r="D14" s="29"/>
      <c r="E14" s="29"/>
      <c r="F14" s="29"/>
      <c r="G14" s="32">
        <f>SUM(G15:G17)</f>
        <v>75021.290000000008</v>
      </c>
      <c r="H14" s="33">
        <f>SUM(H15:H17)</f>
        <v>27194.9</v>
      </c>
      <c r="I14" s="38">
        <f>SUM(I15:I17)</f>
        <v>0</v>
      </c>
      <c r="J14" s="38">
        <f t="shared" ref="J14:L14" si="13">SUM(J15:J17)</f>
        <v>27059</v>
      </c>
      <c r="K14" s="38">
        <f t="shared" si="13"/>
        <v>135.9</v>
      </c>
      <c r="L14" s="38">
        <f t="shared" si="13"/>
        <v>0</v>
      </c>
      <c r="M14" s="33">
        <f>SUM(M15:M17)</f>
        <v>47826.390000000007</v>
      </c>
      <c r="N14" s="34">
        <f t="shared" ref="N14:AX14" si="14">SUM(N15:N17)</f>
        <v>41250</v>
      </c>
      <c r="O14" s="34">
        <f t="shared" si="14"/>
        <v>5930.6</v>
      </c>
      <c r="P14" s="34">
        <f t="shared" si="14"/>
        <v>645.79000000000008</v>
      </c>
      <c r="Q14" s="34">
        <f t="shared" si="14"/>
        <v>0</v>
      </c>
      <c r="R14" s="32">
        <f t="shared" si="14"/>
        <v>27361.15</v>
      </c>
      <c r="S14" s="33">
        <f t="shared" si="14"/>
        <v>27059</v>
      </c>
      <c r="T14" s="34">
        <f t="shared" si="14"/>
        <v>0</v>
      </c>
      <c r="U14" s="34">
        <f t="shared" si="14"/>
        <v>27059</v>
      </c>
      <c r="V14" s="34">
        <f t="shared" si="14"/>
        <v>0</v>
      </c>
      <c r="W14" s="34">
        <f t="shared" si="14"/>
        <v>0</v>
      </c>
      <c r="X14" s="33">
        <f>SUM(X15:X17)</f>
        <v>302.14999999999998</v>
      </c>
      <c r="Y14" s="34">
        <f t="shared" si="14"/>
        <v>257.11</v>
      </c>
      <c r="Z14" s="34">
        <f t="shared" si="14"/>
        <v>40.96</v>
      </c>
      <c r="AA14" s="34">
        <f t="shared" si="14"/>
        <v>4.08</v>
      </c>
      <c r="AB14" s="34">
        <f t="shared" si="14"/>
        <v>0</v>
      </c>
      <c r="AC14" s="32">
        <f t="shared" si="14"/>
        <v>0</v>
      </c>
      <c r="AD14" s="33">
        <f t="shared" si="14"/>
        <v>0</v>
      </c>
      <c r="AE14" s="34">
        <f t="shared" si="14"/>
        <v>0</v>
      </c>
      <c r="AF14" s="34">
        <f t="shared" si="14"/>
        <v>0</v>
      </c>
      <c r="AG14" s="34">
        <f t="shared" si="14"/>
        <v>0</v>
      </c>
      <c r="AH14" s="34">
        <f t="shared" si="14"/>
        <v>0</v>
      </c>
      <c r="AI14" s="33">
        <f t="shared" si="14"/>
        <v>0</v>
      </c>
      <c r="AJ14" s="34">
        <f t="shared" si="14"/>
        <v>0</v>
      </c>
      <c r="AK14" s="34">
        <f t="shared" si="14"/>
        <v>0</v>
      </c>
      <c r="AL14" s="34">
        <f t="shared" si="14"/>
        <v>0</v>
      </c>
      <c r="AM14" s="34">
        <f t="shared" si="14"/>
        <v>0</v>
      </c>
      <c r="AN14" s="32">
        <f t="shared" si="14"/>
        <v>0</v>
      </c>
      <c r="AO14" s="33">
        <f t="shared" si="14"/>
        <v>0</v>
      </c>
      <c r="AP14" s="34">
        <f t="shared" si="14"/>
        <v>0</v>
      </c>
      <c r="AQ14" s="34">
        <f t="shared" si="14"/>
        <v>0</v>
      </c>
      <c r="AR14" s="34">
        <f t="shared" si="14"/>
        <v>0</v>
      </c>
      <c r="AS14" s="34">
        <f t="shared" si="14"/>
        <v>0</v>
      </c>
      <c r="AT14" s="33">
        <f t="shared" si="14"/>
        <v>0</v>
      </c>
      <c r="AU14" s="34">
        <f t="shared" si="14"/>
        <v>0</v>
      </c>
      <c r="AV14" s="34">
        <f t="shared" si="14"/>
        <v>0</v>
      </c>
      <c r="AW14" s="34">
        <f t="shared" si="14"/>
        <v>0</v>
      </c>
      <c r="AX14" s="34">
        <f t="shared" si="14"/>
        <v>0</v>
      </c>
      <c r="AY14" s="44"/>
    </row>
    <row r="15" spans="1:51" ht="70.5" customHeight="1" x14ac:dyDescent="0.25">
      <c r="A15" s="47"/>
      <c r="B15" s="12" t="s">
        <v>31</v>
      </c>
      <c r="C15" s="12" t="s">
        <v>43</v>
      </c>
      <c r="D15" s="13" t="s">
        <v>42</v>
      </c>
      <c r="E15" s="13">
        <v>2022</v>
      </c>
      <c r="F15" s="13" t="s">
        <v>44</v>
      </c>
      <c r="G15" s="35">
        <f t="shared" ref="G15:G16" si="15">H15+M15</f>
        <v>46819.23</v>
      </c>
      <c r="H15" s="36">
        <f t="shared" ref="H15:H16" si="16">SUM(I15:L15)</f>
        <v>0</v>
      </c>
      <c r="I15" s="37"/>
      <c r="J15" s="37"/>
      <c r="K15" s="37"/>
      <c r="L15" s="37"/>
      <c r="M15" s="36">
        <f t="shared" ref="M15:M16" si="17">SUM(N15:Q15)</f>
        <v>46819.23</v>
      </c>
      <c r="N15" s="37">
        <v>40381.33</v>
      </c>
      <c r="O15" s="37">
        <v>5805.71</v>
      </c>
      <c r="P15" s="37">
        <v>632.19000000000005</v>
      </c>
      <c r="Q15" s="37"/>
      <c r="R15" s="35">
        <f>S15+X15</f>
        <v>0</v>
      </c>
      <c r="S15" s="36">
        <f t="shared" ref="S15:S16" si="18">SUM(T15:W15)</f>
        <v>0</v>
      </c>
      <c r="T15" s="37"/>
      <c r="U15" s="37"/>
      <c r="V15" s="37"/>
      <c r="W15" s="37"/>
      <c r="X15" s="36">
        <f t="shared" ref="X15:X16" si="19">SUM(Y15:AB15)</f>
        <v>0</v>
      </c>
      <c r="Y15" s="37"/>
      <c r="Z15" s="37"/>
      <c r="AA15" s="37"/>
      <c r="AB15" s="37"/>
      <c r="AC15" s="35">
        <f t="shared" ref="AC15:AC16" si="20">AD15+AI15</f>
        <v>0</v>
      </c>
      <c r="AD15" s="36">
        <f t="shared" ref="AD15:AD16" si="21">SUM(AE15:AH15)</f>
        <v>0</v>
      </c>
      <c r="AE15" s="37"/>
      <c r="AF15" s="37"/>
      <c r="AG15" s="37"/>
      <c r="AH15" s="37"/>
      <c r="AI15" s="36">
        <f t="shared" ref="AI15:AI16" si="22">SUM(AJ15:AM15)</f>
        <v>0</v>
      </c>
      <c r="AJ15" s="37"/>
      <c r="AK15" s="37"/>
      <c r="AL15" s="37"/>
      <c r="AM15" s="37"/>
      <c r="AN15" s="35">
        <f t="shared" ref="AN15:AN16" si="23">AO15+AT15</f>
        <v>0</v>
      </c>
      <c r="AO15" s="36">
        <f t="shared" ref="AO15:AO16" si="24">SUM(AP15:AS15)</f>
        <v>0</v>
      </c>
      <c r="AP15" s="37"/>
      <c r="AQ15" s="37"/>
      <c r="AR15" s="37"/>
      <c r="AS15" s="37"/>
      <c r="AT15" s="36">
        <f>SUM(AU15:AX15)</f>
        <v>0</v>
      </c>
      <c r="AU15" s="37"/>
      <c r="AV15" s="37"/>
      <c r="AW15" s="37"/>
      <c r="AX15" s="37"/>
      <c r="AY15" s="44"/>
    </row>
    <row r="16" spans="1:51" ht="70.5" customHeight="1" x14ac:dyDescent="0.25">
      <c r="A16" s="47"/>
      <c r="B16" s="12" t="s">
        <v>31</v>
      </c>
      <c r="C16" s="12" t="s">
        <v>43</v>
      </c>
      <c r="D16" s="13" t="s">
        <v>46</v>
      </c>
      <c r="E16" s="13">
        <v>2022</v>
      </c>
      <c r="F16" s="13" t="s">
        <v>45</v>
      </c>
      <c r="G16" s="35">
        <f t="shared" si="15"/>
        <v>1007.16</v>
      </c>
      <c r="H16" s="36">
        <f t="shared" si="16"/>
        <v>0</v>
      </c>
      <c r="I16" s="37"/>
      <c r="J16" s="37"/>
      <c r="K16" s="37"/>
      <c r="L16" s="37"/>
      <c r="M16" s="36">
        <f t="shared" si="17"/>
        <v>1007.16</v>
      </c>
      <c r="N16" s="37">
        <v>868.67</v>
      </c>
      <c r="O16" s="37">
        <v>124.89</v>
      </c>
      <c r="P16" s="37">
        <v>13.6</v>
      </c>
      <c r="Q16" s="37"/>
      <c r="R16" s="35">
        <f t="shared" ref="R16" si="25">S16+X16</f>
        <v>302.14999999999998</v>
      </c>
      <c r="S16" s="36">
        <f t="shared" si="18"/>
        <v>0</v>
      </c>
      <c r="T16" s="37"/>
      <c r="U16" s="37"/>
      <c r="V16" s="37"/>
      <c r="W16" s="37"/>
      <c r="X16" s="36">
        <f t="shared" si="19"/>
        <v>302.14999999999998</v>
      </c>
      <c r="Y16" s="37">
        <v>257.11</v>
      </c>
      <c r="Z16" s="37">
        <v>40.96</v>
      </c>
      <c r="AA16" s="37">
        <v>4.08</v>
      </c>
      <c r="AB16" s="37"/>
      <c r="AC16" s="35">
        <f t="shared" si="20"/>
        <v>0</v>
      </c>
      <c r="AD16" s="36">
        <f t="shared" si="21"/>
        <v>0</v>
      </c>
      <c r="AE16" s="37"/>
      <c r="AF16" s="37"/>
      <c r="AG16" s="37"/>
      <c r="AH16" s="37"/>
      <c r="AI16" s="36">
        <f t="shared" si="22"/>
        <v>0</v>
      </c>
      <c r="AJ16" s="37"/>
      <c r="AK16" s="37"/>
      <c r="AL16" s="37"/>
      <c r="AM16" s="37"/>
      <c r="AN16" s="35">
        <f t="shared" si="23"/>
        <v>0</v>
      </c>
      <c r="AO16" s="36">
        <f t="shared" si="24"/>
        <v>0</v>
      </c>
      <c r="AP16" s="37"/>
      <c r="AQ16" s="37"/>
      <c r="AR16" s="37"/>
      <c r="AS16" s="37"/>
      <c r="AT16" s="36">
        <f t="shared" ref="AT16" si="26">SUM(AU16:AX16)</f>
        <v>0</v>
      </c>
      <c r="AU16" s="37"/>
      <c r="AV16" s="37"/>
      <c r="AW16" s="37"/>
      <c r="AX16" s="37"/>
      <c r="AY16" s="44"/>
    </row>
    <row r="17" spans="1:51" ht="94.5" customHeight="1" x14ac:dyDescent="0.25">
      <c r="A17" s="47"/>
      <c r="B17" s="12" t="s">
        <v>31</v>
      </c>
      <c r="C17" s="12" t="s">
        <v>32</v>
      </c>
      <c r="D17" s="16" t="s">
        <v>41</v>
      </c>
      <c r="E17" s="16" t="s">
        <v>33</v>
      </c>
      <c r="F17" s="16" t="s">
        <v>34</v>
      </c>
      <c r="G17" s="35">
        <f>H17+M17</f>
        <v>27194.9</v>
      </c>
      <c r="H17" s="36">
        <f>SUM(I17:L17)</f>
        <v>27194.9</v>
      </c>
      <c r="I17" s="37"/>
      <c r="J17" s="37">
        <v>27059</v>
      </c>
      <c r="K17" s="37">
        <v>135.9</v>
      </c>
      <c r="L17" s="37"/>
      <c r="M17" s="36">
        <f>SUM(N17:Q17)</f>
        <v>0</v>
      </c>
      <c r="N17" s="37"/>
      <c r="O17" s="37"/>
      <c r="P17" s="37"/>
      <c r="Q17" s="37"/>
      <c r="R17" s="35">
        <f>S17+X17</f>
        <v>27059</v>
      </c>
      <c r="S17" s="36">
        <f>SUM(T17:W17)</f>
        <v>27059</v>
      </c>
      <c r="T17" s="37"/>
      <c r="U17" s="37">
        <v>27059</v>
      </c>
      <c r="V17" s="37">
        <v>0</v>
      </c>
      <c r="W17" s="37"/>
      <c r="X17" s="36">
        <f>SUM(Y17:AB17)</f>
        <v>0</v>
      </c>
      <c r="Y17" s="37"/>
      <c r="Z17" s="37"/>
      <c r="AA17" s="37"/>
      <c r="AB17" s="37"/>
      <c r="AC17" s="35">
        <f>AD17+AI17</f>
        <v>0</v>
      </c>
      <c r="AD17" s="36">
        <f>SUM(AE17:AH17)</f>
        <v>0</v>
      </c>
      <c r="AE17" s="37"/>
      <c r="AF17" s="37">
        <v>0</v>
      </c>
      <c r="AG17" s="37">
        <v>0</v>
      </c>
      <c r="AH17" s="37"/>
      <c r="AI17" s="36">
        <f>SUM(AJ17:AM17)</f>
        <v>0</v>
      </c>
      <c r="AJ17" s="37"/>
      <c r="AK17" s="37"/>
      <c r="AL17" s="37"/>
      <c r="AM17" s="37"/>
      <c r="AN17" s="35">
        <f>AO17+AT17</f>
        <v>0</v>
      </c>
      <c r="AO17" s="36">
        <f>SUM(AP17:AS17)</f>
        <v>0</v>
      </c>
      <c r="AP17" s="37"/>
      <c r="AQ17" s="37">
        <v>0</v>
      </c>
      <c r="AR17" s="37">
        <v>0</v>
      </c>
      <c r="AS17" s="37"/>
      <c r="AT17" s="36">
        <f>SUM(AU17:AX17)</f>
        <v>0</v>
      </c>
      <c r="AU17" s="37"/>
      <c r="AV17" s="37"/>
      <c r="AW17" s="37"/>
      <c r="AX17" s="37"/>
      <c r="AY17" s="44"/>
    </row>
    <row r="18" spans="1:51" s="9" customFormat="1" ht="21.75" customHeight="1" x14ac:dyDescent="0.25">
      <c r="A18" s="40" t="s">
        <v>19</v>
      </c>
      <c r="B18" s="41"/>
      <c r="C18" s="41"/>
      <c r="D18" s="41"/>
      <c r="E18" s="41"/>
      <c r="F18" s="42"/>
      <c r="G18" s="39">
        <f>G14+G12</f>
        <v>75693.749710000004</v>
      </c>
      <c r="H18" s="39">
        <f t="shared" ref="H18:AX18" si="27">H17+H13</f>
        <v>27194.9</v>
      </c>
      <c r="I18" s="39">
        <f t="shared" si="27"/>
        <v>0</v>
      </c>
      <c r="J18" s="39">
        <f t="shared" si="27"/>
        <v>27059</v>
      </c>
      <c r="K18" s="39">
        <f t="shared" si="27"/>
        <v>135.9</v>
      </c>
      <c r="L18" s="39">
        <f t="shared" si="27"/>
        <v>0</v>
      </c>
      <c r="M18" s="39">
        <f t="shared" si="27"/>
        <v>672.45970999999997</v>
      </c>
      <c r="N18" s="39">
        <f t="shared" si="27"/>
        <v>672.45970999999997</v>
      </c>
      <c r="O18" s="39">
        <f t="shared" si="27"/>
        <v>0</v>
      </c>
      <c r="P18" s="39">
        <f t="shared" si="27"/>
        <v>0</v>
      </c>
      <c r="Q18" s="39">
        <f t="shared" si="27"/>
        <v>0</v>
      </c>
      <c r="R18" s="39">
        <f t="shared" si="27"/>
        <v>27240.823</v>
      </c>
      <c r="S18" s="39">
        <f t="shared" si="27"/>
        <v>27059</v>
      </c>
      <c r="T18" s="39">
        <f t="shared" si="27"/>
        <v>0</v>
      </c>
      <c r="U18" s="39">
        <f t="shared" si="27"/>
        <v>27059</v>
      </c>
      <c r="V18" s="39">
        <f t="shared" si="27"/>
        <v>0</v>
      </c>
      <c r="W18" s="39">
        <f t="shared" si="27"/>
        <v>0</v>
      </c>
      <c r="X18" s="39">
        <f t="shared" si="27"/>
        <v>181.82300000000001</v>
      </c>
      <c r="Y18" s="39">
        <f t="shared" si="27"/>
        <v>181.82300000000001</v>
      </c>
      <c r="Z18" s="39">
        <f t="shared" si="27"/>
        <v>0</v>
      </c>
      <c r="AA18" s="39">
        <f t="shared" si="27"/>
        <v>0</v>
      </c>
      <c r="AB18" s="39">
        <f t="shared" si="27"/>
        <v>0</v>
      </c>
      <c r="AC18" s="39">
        <f t="shared" si="27"/>
        <v>0</v>
      </c>
      <c r="AD18" s="39">
        <f t="shared" si="27"/>
        <v>0</v>
      </c>
      <c r="AE18" s="39">
        <f t="shared" si="27"/>
        <v>0</v>
      </c>
      <c r="AF18" s="39">
        <f t="shared" si="27"/>
        <v>0</v>
      </c>
      <c r="AG18" s="39">
        <f t="shared" si="27"/>
        <v>0</v>
      </c>
      <c r="AH18" s="39">
        <f t="shared" si="27"/>
        <v>0</v>
      </c>
      <c r="AI18" s="39">
        <f t="shared" si="27"/>
        <v>0</v>
      </c>
      <c r="AJ18" s="39">
        <f t="shared" si="27"/>
        <v>0</v>
      </c>
      <c r="AK18" s="39">
        <f t="shared" si="27"/>
        <v>0</v>
      </c>
      <c r="AL18" s="39">
        <f t="shared" si="27"/>
        <v>0</v>
      </c>
      <c r="AM18" s="39">
        <f t="shared" si="27"/>
        <v>0</v>
      </c>
      <c r="AN18" s="39">
        <f t="shared" si="27"/>
        <v>0</v>
      </c>
      <c r="AO18" s="39">
        <f t="shared" si="27"/>
        <v>0</v>
      </c>
      <c r="AP18" s="39">
        <f t="shared" si="27"/>
        <v>0</v>
      </c>
      <c r="AQ18" s="39">
        <f t="shared" si="27"/>
        <v>0</v>
      </c>
      <c r="AR18" s="39">
        <f t="shared" si="27"/>
        <v>0</v>
      </c>
      <c r="AS18" s="39">
        <f t="shared" si="27"/>
        <v>0</v>
      </c>
      <c r="AT18" s="39">
        <f t="shared" si="27"/>
        <v>0</v>
      </c>
      <c r="AU18" s="39">
        <f t="shared" si="27"/>
        <v>0</v>
      </c>
      <c r="AV18" s="39">
        <f t="shared" si="27"/>
        <v>0</v>
      </c>
      <c r="AW18" s="39">
        <f t="shared" si="27"/>
        <v>0</v>
      </c>
      <c r="AX18" s="39">
        <f t="shared" si="27"/>
        <v>0</v>
      </c>
      <c r="AY18" s="45"/>
    </row>
  </sheetData>
  <mergeCells count="41">
    <mergeCell ref="G5:G8"/>
    <mergeCell ref="R5:R8"/>
    <mergeCell ref="AC5:AC8"/>
    <mergeCell ref="AN5:AN8"/>
    <mergeCell ref="A2:AY2"/>
    <mergeCell ref="AO5:AX5"/>
    <mergeCell ref="S5:AB5"/>
    <mergeCell ref="I7:L7"/>
    <mergeCell ref="AD5:AM5"/>
    <mergeCell ref="N7:Q7"/>
    <mergeCell ref="H7:H8"/>
    <mergeCell ref="M7:M8"/>
    <mergeCell ref="H5:Q5"/>
    <mergeCell ref="T7:W7"/>
    <mergeCell ref="S7:S8"/>
    <mergeCell ref="X7:X8"/>
    <mergeCell ref="AO7:AO8"/>
    <mergeCell ref="AP7:AS7"/>
    <mergeCell ref="AT7:AT8"/>
    <mergeCell ref="AU7:AX7"/>
    <mergeCell ref="S6:AB6"/>
    <mergeCell ref="Y7:AB7"/>
    <mergeCell ref="AD6:AM6"/>
    <mergeCell ref="AD7:AD8"/>
    <mergeCell ref="AE7:AH7"/>
    <mergeCell ref="A18:F18"/>
    <mergeCell ref="AY10:AY18"/>
    <mergeCell ref="B11:AX11"/>
    <mergeCell ref="A14:A17"/>
    <mergeCell ref="A5:A8"/>
    <mergeCell ref="B5:B8"/>
    <mergeCell ref="C5:C8"/>
    <mergeCell ref="D5:D8"/>
    <mergeCell ref="E5:E8"/>
    <mergeCell ref="AI7:AI8"/>
    <mergeCell ref="AJ7:AM7"/>
    <mergeCell ref="B10:AX10"/>
    <mergeCell ref="AY5:AY8"/>
    <mergeCell ref="H6:Q6"/>
    <mergeCell ref="F5:F8"/>
    <mergeCell ref="AO6:AX6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2021-02-10T05:17:49Z</cp:lastPrinted>
  <dcterms:created xsi:type="dcterms:W3CDTF">2019-04-04T21:38:43Z</dcterms:created>
  <dcterms:modified xsi:type="dcterms:W3CDTF">2022-07-11T04:51:39Z</dcterms:modified>
</cp:coreProperties>
</file>