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ods\Documents\ГОС. Контроль\Информирование Лесопользователей\"/>
    </mc:Choice>
  </mc:AlternateContent>
  <bookViews>
    <workbookView xWindow="0" yWindow="0" windowWidth="28800" windowHeight="11865" tabRatio="21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31" i="1" l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<sst xmlns="http://schemas.openxmlformats.org/spreadsheetml/2006/main" count="250" uniqueCount="221">
  <si>
    <t>Ссылка на www.list-org.com</t>
  </si>
  <si>
    <t>Наименование</t>
  </si>
  <si>
    <t>Юридическое наименование</t>
  </si>
  <si>
    <t>Статус</t>
  </si>
  <si>
    <t>Руководитель</t>
  </si>
  <si>
    <t>ИНН</t>
  </si>
  <si>
    <t>ОГРН</t>
  </si>
  <si>
    <t>Телефон (один из)</t>
  </si>
  <si>
    <t>E-mail</t>
  </si>
  <si>
    <t>Сайт</t>
  </si>
  <si>
    <t>Юридический адрес</t>
  </si>
  <si>
    <t>АНО "ЖИВОЕ НАСЛЕДИЕ"</t>
  </si>
  <si>
    <t>АВТОНОМНАЯ НЕКОММЕРЧЕСКАЯ ОРГАНИЗАЦИЯ "ЦЕНТР ЭКОПРОСВЕЩЕНИЯ И ЛЕСОВОССТАНОВЛЕНИЯ "ЖИВОЕ НАСЛЕДИЕ"</t>
  </si>
  <si>
    <t>действующее</t>
  </si>
  <si>
    <t>ИСМАГИЛОВА ЭЛЬВИРА АНВАРОВНА</t>
  </si>
  <si>
    <t>7733378300</t>
  </si>
  <si>
    <t>1217700625163</t>
  </si>
  <si>
    <t>ELVIRA12ISMAGILOVA@GMAIL.COM</t>
  </si>
  <si>
    <t>125466, Г.Москва, внутригородская территория города федерального значения МУНИЦИПАЛЬНЫЙ ОКРУГ КУРКИНО, УЛ СОЛОВЬИНАЯ РОЩА, Д. 11, К. 1, КВ. 25</t>
  </si>
  <si>
    <t>АНО "СИБИРСКИЙ КЕДР"</t>
  </si>
  <si>
    <t>АВТОНОМНАЯ НЕКОММЕРЧЕСКАЯ ОРГАНИЗАЦИЯ ПО ЛЕСОВОССТАНОВЛЕНИЮ И ЛЕСОРАЗВЕДЕНИЮ "СИБИРСКИЙ КЕДР"</t>
  </si>
  <si>
    <t>АЛЬПЕТ АЛЕКСЕЙ ВЛАДИМИРОВИЧ</t>
  </si>
  <si>
    <t>7014066999</t>
  </si>
  <si>
    <t>1217000004968</t>
  </si>
  <si>
    <t>ALEXEY@CEDAR.ECO</t>
  </si>
  <si>
    <t>634593, Томская область, муниципальный район ТОМСКИЙ, Д ПЕТРОВО, сельское поселение ЗОРКАЛЬЦЕВСКОЕ, УЛ ЛУГОВАЯ, Д. 11,</t>
  </si>
  <si>
    <t>АС "ВСЁ ДЛЯ ЛЕСА"</t>
  </si>
  <si>
    <t>Ассоциация лесопромышленников "ВСЁ ДЛЯ ЛЕСА"</t>
  </si>
  <si>
    <t>АРАПОВ ИГОРЬ ВИКТОРОВИЧ</t>
  </si>
  <si>
    <t>7309903272</t>
  </si>
  <si>
    <t>1067309009987</t>
  </si>
  <si>
    <t>+7 (84244) 2-16-80</t>
  </si>
  <si>
    <t>433155, УЛЬЯНОВСКАЯ ОБЛАСТЬ, Р-Н МАЙНСКИЙ, С БЕЛОЕ ОЗЕРО, УЛ. ШКОЛЬНАЯ, Д. 2</t>
  </si>
  <si>
    <t>ГАУ НО "СЕМЕНОВСКИЙ СПЕЦСЕМЛЕСХОЗ"</t>
  </si>
  <si>
    <t>ГОСУДАРСТВЕННОЕ АВТОНОМНОЕ УЧРЕЖДЕНИЕ НИЖЕГОРОДСКОЙ ОБЛАСТИ "СЕМЕНОВСКИЙ СПЕЦСЕМЛЕСХОЗ"</t>
  </si>
  <si>
    <t>КЛЕНКОВ АЛЕКСЕЙ СЕРГЕЕВИЧ</t>
  </si>
  <si>
    <t>5228002220</t>
  </si>
  <si>
    <t>1025201079265</t>
  </si>
  <si>
    <t>+7 (83162) 5-67-75</t>
  </si>
  <si>
    <t>semenov_lesxoz@mail.ru</t>
  </si>
  <si>
    <t>www.lesopitomnik-nn.ru</t>
  </si>
  <si>
    <t>606651, НИЖЕГОРОДСКАЯ ОБЛАСТЬ, ГОРОД СЕМЕНОВ, УЛИЦА САДОВАЯ, 2</t>
  </si>
  <si>
    <t>ГБУ "КАББАЛКЛЕСОПИТОМНИК"</t>
  </si>
  <si>
    <t>ГОСУДАРСТВЕННОЕ БЮДЖЕТНОЕ УЧРЕЖДЕНИЕ "КАБАРДИНО-БАЛКАРСКИЙ ЛЕСНОЙ ПИТОМНИК"</t>
  </si>
  <si>
    <t>ГАЕВ ШАМИЛЬ МУРАТОВИЧ</t>
  </si>
  <si>
    <t>0724002940</t>
  </si>
  <si>
    <t>1130724000912</t>
  </si>
  <si>
    <t>+7 (903) 426-43-34</t>
  </si>
  <si>
    <t>361360, КАБАРДИНО-БАЛКАРСКАЯ РЕСПУБЛИКА, ЛЕСКЕНСКИЙ Р-Н, С АРГУДАН, УЛ ЛЕНИНА, Д 151, КВ 3</t>
  </si>
  <si>
    <t>ГКУП "ПЕРМЛЕС"</t>
  </si>
  <si>
    <t>ГОСУДАРСТВЕННОЕ КРАЕВОЕ УНИТАРНОЕ ПРЕДПРИЯТИЕ "ПЕРМСКИЕ ЛЕСА"</t>
  </si>
  <si>
    <t>ВЫСОЧАНСКИЙ ТИМУР ВЛАДИМИРОВИЧ</t>
  </si>
  <si>
    <t>5948034240</t>
  </si>
  <si>
    <t>1085903003163</t>
  </si>
  <si>
    <t>+7 (342) 296-34-75</t>
  </si>
  <si>
    <t>614500, Пермский край, Пермский район, д Хмели, шоссе Космонавтов 316/1</t>
  </si>
  <si>
    <t>ГУПМО "ИВАНТЕЕВСКИЙ ЛЕСОПИТОМНИК"</t>
  </si>
  <si>
    <t>ГОСУДАРСТВЕННОЕ УНИТАРНОЕ ПРЕДПРИЯТИЕ МОСКОВСКОЙ ОБЛАСТИ "ИВАНТЕЕВСКИЙ ЛЕСНОЙ СЕЛЕКЦИОННЫЙ ОПЫТНО-ПОКАЗАТЕЛЬНЫЙ ПИТОМНИК"</t>
  </si>
  <si>
    <t>УСТИНОВ СЕРГЕЙ ЮРЬЕВИЧ</t>
  </si>
  <si>
    <t>5016000044</t>
  </si>
  <si>
    <t>1025001767493</t>
  </si>
  <si>
    <t>513-26-07</t>
  </si>
  <si>
    <t>536536@mail.ru, 5365365@mail.ru</t>
  </si>
  <si>
    <t>141280, МОСКОВСКАЯ ОБЛАСТЬ, Г ПУШКИНО, Г. ИВАНТЕЕВКА, УЛ. ЗАВОДСКАЯ, Д.8</t>
  </si>
  <si>
    <t>КФХ "АМУРСКИЙ ПИТОМНИК"</t>
  </si>
  <si>
    <t>КРЕСТЬЯНСКОЕ (ФЕРМЕРСКОЕ) ХОЗЯЙСТВО "АМУРСКИЙ ПИТОМНИК"</t>
  </si>
  <si>
    <t>ПАРШИНКОВ ВАЛЕРИЙ БОРИСОВИЧ</t>
  </si>
  <si>
    <t>2801266292</t>
  </si>
  <si>
    <t>1212800007056</t>
  </si>
  <si>
    <t>PVB-AMUR@DRSK.RU</t>
  </si>
  <si>
    <t>675001, Амурская область, городской округ ГОРОД БЛАГОВЕЩЕНСК, Город БЛАГОВЕЩЕНСК, УЛ КРАСНОАРМЕЙСКАЯ, Д. 123, КВ. 20</t>
  </si>
  <si>
    <t>ООО "АГРОПИТОМНИК "ЛУКИНСКОЕ"</t>
  </si>
  <si>
    <t>ОБЩЕСТВО С ОГРАНИЧЕННОЙ ОТВЕТСТВЕННОСТЬЮ "АГРОПИТОМНИК "ЛУКИНСКОЕ"</t>
  </si>
  <si>
    <t>ТАРАКАНОВ АНДРЕЙ ВИКТОРОВИЧ</t>
  </si>
  <si>
    <t>3328018283</t>
  </si>
  <si>
    <t>1173328010965</t>
  </si>
  <si>
    <t>600009, ВЛАДИМИРСКАЯ ОБЛАСТЬ, ГОРОД ВЛАДИМИР, УЛИЦА ЭЛЕКТРОЗАВОДСКАЯ, ДОМ 5, ЭТАЖ 2, ОФИС 5</t>
  </si>
  <si>
    <t>ООО "АГРОТРЕЙД СИБИРЬ"</t>
  </si>
  <si>
    <t>ОБЩЕСТВО С ОГРАНИЧЕННОЙ ОТВЕТСТВЕННОСТЬЮ "АГРОТРЕЙД СИБИРЬ"</t>
  </si>
  <si>
    <t>ГАНИЕВА НУРИЯ РИФКАТОВНА</t>
  </si>
  <si>
    <t>5504244686</t>
  </si>
  <si>
    <t>1145543007345</t>
  </si>
  <si>
    <t>+7 (3812) 66-01-90</t>
  </si>
  <si>
    <t>nalog-profi@yandex.ru</t>
  </si>
  <si>
    <t>644094, ОМСКАЯ ОБЛАСТЬ, ГОРОД ОМСК, МИКРОРАЙОН ЗАГОРОДНЫЙ, ДОМ 7, КВАРТИРА 70</t>
  </si>
  <si>
    <t>ООО "АНТОНОВСКИЙ ЛЕСОПИТОМНИК"</t>
  </si>
  <si>
    <t>ОБЩЕСТВО С ОГРАНИЧЕННОЙ ОТВЕТСТВЕННОСТЬЮ "АНТОНОВСКИЙ ЛЕСОПИТОМНИК"</t>
  </si>
  <si>
    <t>АРХИПОВ АЛЕКСЕЙ АНАТОЛЬЕВИЧ</t>
  </si>
  <si>
    <t>7126028631</t>
  </si>
  <si>
    <t>1047102722765</t>
  </si>
  <si>
    <t>+7 (48734) 2-10-26</t>
  </si>
  <si>
    <t>301000, ТУЛЬСКАЯ ОБЛ, ЗАОКСКИЙ Р-Н, ЗАОКСКИЙ РП, ЗЕЛЕНЫЙ ПР, ДОМ 11, КВАРТИРА 1</t>
  </si>
  <si>
    <t>ООО "АООО "ОБЩЕСТВО ОХОТНИКОВ И РЫБОЛОВОВ "ПРАВОПОРЯДОК"</t>
  </si>
  <si>
    <t>ОБЩЕСТВО С ОГРАНИЧЕННОЙ ОТВЕТСТВЕННОСТЬЮ "АМУРСКАЯ ОБЛАСТНАЯ ОБЩЕСТВЕННАЯ ОРГАНИЗАЦИЯ "ОБЩЕСТВО ОХОТНИКОВ И РЫБОЛОВОВ "ПРАВОПОРЯДОК"</t>
  </si>
  <si>
    <t>ЗАЙЦЕВ СЕРГЕЙ ВИКТОРОВИЧ</t>
  </si>
  <si>
    <t>2801257724</t>
  </si>
  <si>
    <t>1202800004208</t>
  </si>
  <si>
    <t>675000, АМУРСКАЯ ОБЛАСТЬ, ГОРОД БЛАГОВЕЩЕНСК, УЛИЦА 50 ЛЕТ ОКТЯБРЯ, ДОМ 111</t>
  </si>
  <si>
    <t>ООО "БОТАНИКА"</t>
  </si>
  <si>
    <t>ОБЩЕСТВО С ОГРАНИЧЕННОЙ ОТВЕТСТВЕННОСТЬЮ "БОТАНИКА"</t>
  </si>
  <si>
    <t>КРУЧИНКИН СЕРГЕЙ ИВАНОВИЧ</t>
  </si>
  <si>
    <t>7724562254</t>
  </si>
  <si>
    <t>1057749221265</t>
  </si>
  <si>
    <t>www.florsalon.ru</t>
  </si>
  <si>
    <t>115597, МОСКВА Г, ГУРЬЕВСКИЙ ПР, 15, 1</t>
  </si>
  <si>
    <t>ООО "КОМПАНИЯ ЗАОКСКИЕ ПИТОМНИКИ"</t>
  </si>
  <si>
    <t>ОБЩЕСТВО С ОГРАНИЧЕННОЙ ОТВЕТСТВЕННОСТЬЮ "КОМПАНИЯ ЗАОКСКИЕ ПИТОМНИКИ"</t>
  </si>
  <si>
    <t>БЕКМУРЗОВА ЛЮБОВЬ СЕРГЕЕВНА</t>
  </si>
  <si>
    <t>7107105873</t>
  </si>
  <si>
    <t>1157154006855</t>
  </si>
  <si>
    <t>+7 (495) 726-91-26</t>
  </si>
  <si>
    <t>301015, ТУЛЬСКАЯ ОБЛАСТЬ, РАЙОН ЗАОКСКИЙ, ДЕРЕВНЯ УШАКОВКА, ТЕРРИТОРИЯ ЗАОКСКИЕ ПИТОМНИКИ, ДОМ 1, ЭТ/КОМ 1/6</t>
  </si>
  <si>
    <t>ООО "КРОНОС - ПРОМ"</t>
  </si>
  <si>
    <t>ОБЩЕСТВО С ОГРАНИЧЕННОЙ ОТВЕТСТВЕННОСТЬЮ "КРОНОС - ПРОМ"</t>
  </si>
  <si>
    <t>ГРИГОРЬЕВ ЮРИЙ ГЕОРГИЕВИЧ</t>
  </si>
  <si>
    <t>6234088481</t>
  </si>
  <si>
    <t>1116234001465</t>
  </si>
  <si>
    <t>+7 (920) 981-35-56</t>
  </si>
  <si>
    <t>390046, РЯЗАНСКАЯ ОБЛ, РЯЗАНЬ Г, ВВЕДЕНСКАЯ УЛ, 120</t>
  </si>
  <si>
    <t>ООО "Лесная Газета"</t>
  </si>
  <si>
    <t>ОБЩЕСТВО С ОГРАНИЧЕННОЙ ОТВЕТСТВЕННОСТЬЮ "Лесная Газета"</t>
  </si>
  <si>
    <t>БОРТНОВСКИЙ ВАЛЕРИЙ ПАВЛОВИЧ</t>
  </si>
  <si>
    <t>3516003900</t>
  </si>
  <si>
    <t>1103535000161</t>
  </si>
  <si>
    <t>+7 (8172) 72-97-26</t>
  </si>
  <si>
    <t>162225, ВОЛОГОДСКАЯ ОБЛАСТЬ, РАЙОН СЯМЖЕНСКИЙ, ДЕРЕВНЯ ЛЕВИНСКАЯ, 11</t>
  </si>
  <si>
    <t>ООО "ЛЕСНОЙ ДОГОВОР"</t>
  </si>
  <si>
    <t>ОБЩЕСТВО С ОГРАНИЧЕННОЙ ОТВЕТСТВЕННОСТЬЮ "ЛЕСНОЙ ДОГОВОР"</t>
  </si>
  <si>
    <t>РОЗАНОВ ПАВЕЛ АЛЕКСЕЕВИЧ</t>
  </si>
  <si>
    <t>9715409180</t>
  </si>
  <si>
    <t>1217700543081</t>
  </si>
  <si>
    <t>PAVEL_ROZANOV@MAIL.RU</t>
  </si>
  <si>
    <t>127273, Г.Москва, внутригородская территория города федерального значения МУНИЦИПАЛЬНЫЙ ОКРУГ ОТРАДНОЕ, ПРОЕЗД ЯКУШКИНА, Д. 6Б, КВ. 16</t>
  </si>
  <si>
    <t>ООО "ЛЕСНОЙ ПИТОМНИК БАЙКАЛЬСКИЙ"</t>
  </si>
  <si>
    <t>ОБЩЕСТВО С ОГРАНИЧЕННОЙ ОТВЕТСТВЕННОСТЬЮ "ЛЕСНОЙ ПИТОМНИК БАЙКАЛЬСКИЙ"</t>
  </si>
  <si>
    <t>ЕГОРОВА ЖАННА АЛЕКСАНДРОВНА</t>
  </si>
  <si>
    <t>0323408990</t>
  </si>
  <si>
    <t>1190327004669</t>
  </si>
  <si>
    <t>lespitomnik03@mail.ru</t>
  </si>
  <si>
    <t>670013, БУРЯТИЯ РЕСПУБЛИКА, Г. УЛАН-УДЭ, УЛ. КЛЮЧЕВСКАЯ, Д. 144, ПОМЕЩ. 73</t>
  </si>
  <si>
    <t>ООО "ЛП КЫЛАСОВСКИЙ "ЗЕЛЁНАЯ СТРАНА"</t>
  </si>
  <si>
    <t>ОБЩЕСТВО С ОГРАНИЧЕННОЙ ОТВЕТСТВЕННОСТЬЮ "ЛЕСОПИТОМНИК КЫЛАСОВСКИЙ "ЗЕЛЁНАЯ СТРАНА"</t>
  </si>
  <si>
    <t>ТИУНОВ АЛЕКСАНДР ВИКТОРОВИЧ</t>
  </si>
  <si>
    <t>5903079561</t>
  </si>
  <si>
    <t>1075903004264</t>
  </si>
  <si>
    <t>+7 (342) 257-03-17</t>
  </si>
  <si>
    <t>617433, Пермский край, муниципальный район КУНГУРСКИЙ, Село КЫЛАСОВО, сельское поселение КЫЛАСОВСКОЕ, УЛ ЛЕНИНА, Д. 55, ПОМЕЩ. 28</t>
  </si>
  <si>
    <t>ООО "МАГАДАНСКИЙ ЛЕСОПИТОМНИК"</t>
  </si>
  <si>
    <t>ОБЩЕСТВО С ОГРАНИЧЕННОЙ ОТВЕТСТВЕННОСТЬЮ "МАГАДАНСКИЙ ЛЕСОПИТОМНИК"</t>
  </si>
  <si>
    <t>СОБОЛЕВ АЛЕКСАНДР АНАТОЛЬЕВИЧ</t>
  </si>
  <si>
    <t>4900011122</t>
  </si>
  <si>
    <t>1214900001986</t>
  </si>
  <si>
    <t>INFO@MACORP.RU</t>
  </si>
  <si>
    <t>685000, Магаданская область, городской округ ГОРОД МАГАДАН, Город МАГАДАН, ПР-КТ ЛЕНИНА, Д. 3, ОФИС 470А, МЕСТО 9</t>
  </si>
  <si>
    <t>ООО "МЕРИСТЕМА"</t>
  </si>
  <si>
    <t>Ликвидационная комиссия ОБЩЕСТВО С ОГРАНИЧЕННОЙ ОТВЕТСТВЕННОСТЬЮ "МЕРИСТЕМА" (составление промежуточного ликвидационного баланса)</t>
  </si>
  <si>
    <t>ТРОХИМЮК ЛЮДМИЛА ИШПАЕВНА</t>
  </si>
  <si>
    <t>5401299845</t>
  </si>
  <si>
    <t>1075401022344</t>
  </si>
  <si>
    <t>630133, НОВОСИБИРСКАЯ ОБЛАСТЬ, Г НОВОСИБИРСК, УЛ ВЫСОЦКОГО, 11 КВ 283</t>
  </si>
  <si>
    <t>ООО "МИП "ЛЕСОКЛОН"</t>
  </si>
  <si>
    <t>ОБЩЕСТВО С ОГРАНИЧЕННОЙ ОТВЕТСТВЕННОСТЬЮ "МАЛОЕ ИННОВАЦИОННОЕ ПРЕДПРИЯТИЕ "ЛЕСОКЛОН"</t>
  </si>
  <si>
    <t>ПАК МАРИЯ ЭДУАРДОВНА</t>
  </si>
  <si>
    <t>2463112435</t>
  </si>
  <si>
    <t>1182468004850</t>
  </si>
  <si>
    <t>660036, КРАСНОЯРСКИЙ КРАЙ, ГОРОД КРАСНОЯРСК, УЛИЦА АКАДЕМГОРОДОК, ДОМ 50, СТРОЕНИЕ 28, КАБИНЕТ 411</t>
  </si>
  <si>
    <t>ООО "НПО "Элсокс"</t>
  </si>
  <si>
    <t>ОБЩЕСТВО С ОГРАНИЧЕННОЙ ОТВЕТСТВЕННОСТЬЮ "НПО "ЭЛСОКС"</t>
  </si>
  <si>
    <t>ВАН СЭНЬ</t>
  </si>
  <si>
    <t>5906127326</t>
  </si>
  <si>
    <t>1155958037355</t>
  </si>
  <si>
    <t>+7 (342) 260-12-71</t>
  </si>
  <si>
    <t>614017, Пермский край, г Пермь, ТУРГЕНЕВА УЛ, ДОМ 8, ОФИС 2</t>
  </si>
  <si>
    <t>ООО "Озеленение"</t>
  </si>
  <si>
    <t>ОБЩЕСТВО С ОГРАНИЧЕННОЙ ОТВЕТСТВЕННОСТЬЮ "Озеленение"</t>
  </si>
  <si>
    <t>Конов Алексей Юрьевич</t>
  </si>
  <si>
    <t>7124500520</t>
  </si>
  <si>
    <t>1117154028650</t>
  </si>
  <si>
    <t>+7 (487) 258-08-44</t>
  </si>
  <si>
    <t>fivestars01@mail.ru</t>
  </si>
  <si>
    <t>301570, Тульская область, муниципальный район ВОЛОВСКИЙ, П САДОВЫЙ, сельское поселение ДВОРИКОВСКОЕ, УЛ СТАДИОННАЯ, Д. 1,</t>
  </si>
  <si>
    <t>ООО "ПЕРВЫЙ СИБИРСКИЙ ПИТОМНИК"</t>
  </si>
  <si>
    <t>ОБЩЕСТВО С ОГРАНИЧЕННОЙ ОТВЕТСТВЕННОСТЬЮ "ПЕРВЫЙ СИБИРСКИЙ ПИТОМНИК"</t>
  </si>
  <si>
    <t>БЫКОВ ВИТАЛИЙ ОЛЕГОВИЧ</t>
  </si>
  <si>
    <t>2466282153</t>
  </si>
  <si>
    <t>1192468040148</t>
  </si>
  <si>
    <t>660043, КРАСНОЯРСКИЙ КРАЙ, ГОРОД КРАСНОЯРСК, УЛИЦА МУЖЕСТВА, ДОМ 37, КВАРТИРА 1</t>
  </si>
  <si>
    <t>ООО "Питомник"</t>
  </si>
  <si>
    <t>ОБЩЕСТВО С ОГРАНИЧЕННОЙ ОТВЕТСТВЕННОСТЬЮ "Питомник"</t>
  </si>
  <si>
    <t>РУБАНЕНКО ГРИГОРИЙ НИКОЛАЕВИЧ</t>
  </si>
  <si>
    <t>3113001787</t>
  </si>
  <si>
    <t>1103116000173</t>
  </si>
  <si>
    <t>+7 (47263) 4-59-91</t>
  </si>
  <si>
    <t>309421, Белгородская область, муниципальный район КРАСНОЯРУЖСКИЙ, П КРАСНАЯ ЯРУГА, городское поселение ПОСЕЛОК КРАСНАЯ ЯРУГА, УЛ ТРУДОВАЯ, СТР. 25,</t>
  </si>
  <si>
    <t>ООО "ПЛАНТ"</t>
  </si>
  <si>
    <t>ОБЩЕСТВО С ОГРАНИЧЕННОЙ ОТВЕТСТВЕННОСТЬЮ "ПЛАНТ"</t>
  </si>
  <si>
    <t>ГОНЧАРОВА АЛЕКСАНДРА ИВАНОВНА</t>
  </si>
  <si>
    <t>4007018237</t>
  </si>
  <si>
    <t>1064011024472</t>
  </si>
  <si>
    <t>+7 (48432) 5-71-75</t>
  </si>
  <si>
    <t>249160, КАЛУЖСКАЯ ОБЛ, ЖУКОВСКИЙ Р-Н, ВЕРХОВЬЕ Д, д 53</t>
  </si>
  <si>
    <t>ООО "САТУРН"</t>
  </si>
  <si>
    <t>ОБЩЕСТВО С ОГРАНИЧЕННОЙ ОТВЕТСТВЕННОСТЬЮ "САТУРН"</t>
  </si>
  <si>
    <t>ПОЛОВЮК СЕРГЕЙ АНАТОЛЬЕВИЧ</t>
  </si>
  <si>
    <t>7024037154</t>
  </si>
  <si>
    <t>1137024000519</t>
  </si>
  <si>
    <t>+7 (913) 885-88-86</t>
  </si>
  <si>
    <t>636037, ТОМСКАЯ ОБЛАСТЬ, Г СЕВЕРСК, УЛ КАЛИНИНА, Д 82, КВ 12</t>
  </si>
  <si>
    <t>ООО "СЕВЕРЛЕСТОРГ"</t>
  </si>
  <si>
    <t>ОБЩЕСТВО С ОГРАНИЧЕННОЙ ОТВЕТСТВЕННОСТЬЮ "СЕВЕРЛЕСТОРГ"</t>
  </si>
  <si>
    <t>КОРПУСОВ АНДРЕЙ ОЛЕГОВИЧ</t>
  </si>
  <si>
    <t>3525380005</t>
  </si>
  <si>
    <t>1163525081720</t>
  </si>
  <si>
    <t>+7 (900) 549-63-53</t>
  </si>
  <si>
    <t>160034, ВОЛОГОДСКАЯ ОБЛ, ВОЛОГДА Г, НОВГОРОДСКАЯ УЛ, ДОМ 2А, ПОМЕЩЕНИЕ 78</t>
  </si>
  <si>
    <t>ООО "ЯБАЛАК+"</t>
  </si>
  <si>
    <t>ОБЩЕСТВО С ОГРАНИЧЕННОЙ ОТВЕТСТВЕННОСТЬЮ "ЯБАЛАК+"</t>
  </si>
  <si>
    <t>МУСИН РУСТЕМ РАШИДОВИЧ</t>
  </si>
  <si>
    <t>1635013205</t>
  </si>
  <si>
    <t>1201600052466</t>
  </si>
  <si>
    <t>422060, ТАТАРСТАН РЕСПУБЛИКА, Р-Н САБИНСКИЙ, ПГТ БОГАТЫЕ САБЫ, УЛ. У.ЗАКИРОВА, ДВЛД 60, ПОМЕЩ.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</si>
</sst>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0"/>
      <color rgb="FF5C0303"/>
      <name val="Arial"/>
      <family val="2"/>
      <charset val="1"/>
    </font>
    <font>
      <u/>
      <sz val="10"/>
      <color rgb="FF4D4DA7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B32" sqref="B32"/>
    </sheetView>
  </sheetViews>
  <sheetFormatPr defaultRowHeight="56.25" customHeight="1" x14ac:dyDescent="0.2"/>
  <cols>
    <col min="1" max="1" width="41.85546875" style="2" customWidth="1"/>
    <col min="2" max="2" width="26.85546875" style="2" customWidth="1"/>
    <col min="3" max="3" width="41.7109375" style="2" customWidth="1"/>
    <col min="4" max="4" width="17.85546875" style="2" customWidth="1"/>
    <col min="5" max="5" width="25.140625" style="2" customWidth="1"/>
    <col min="6" max="6" width="15" style="2" customWidth="1"/>
    <col min="7" max="7" width="17" style="2" customWidth="1"/>
    <col min="8" max="8" width="17.85546875" style="2" customWidth="1"/>
    <col min="9" max="9" width="24.42578125" style="2" customWidth="1"/>
    <col min="10" max="10" width="25.7109375" style="2" customWidth="1"/>
    <col min="11" max="11" width="43.85546875" style="2" customWidth="1"/>
    <col min="12" max="1024" width="11.42578125" style="2"/>
    <col min="1025" max="16384" width="9.140625" style="2"/>
  </cols>
  <sheetData>
    <row r="1" spans="1:13" ht="47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ht="56.25" customHeight="1" x14ac:dyDescent="0.2">
      <c r="A2" s="3" t="str">
        <f>HYPERLINK("https://www.list-org.com/company/13230800","https://www.list-org.com/company/13230800")</f>
        <v>https://www.list-org.com/company/13230800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/>
      <c r="I2" s="4" t="s">
        <v>17</v>
      </c>
      <c r="J2" s="4"/>
      <c r="K2" s="4" t="s">
        <v>18</v>
      </c>
      <c r="L2" s="5"/>
      <c r="M2" s="5"/>
    </row>
    <row r="3" spans="1:13" ht="56.25" customHeight="1" x14ac:dyDescent="0.2">
      <c r="A3" s="3" t="str">
        <f>HYPERLINK("https://www.list-org.com/company/12970120","https://www.list-org.com/company/12970120")</f>
        <v>https://www.list-org.com/company/12970120</v>
      </c>
      <c r="B3" s="4" t="s">
        <v>19</v>
      </c>
      <c r="C3" s="4" t="s">
        <v>20</v>
      </c>
      <c r="D3" s="4" t="s">
        <v>13</v>
      </c>
      <c r="E3" s="4" t="s">
        <v>21</v>
      </c>
      <c r="F3" s="4" t="s">
        <v>22</v>
      </c>
      <c r="G3" s="4" t="s">
        <v>23</v>
      </c>
      <c r="H3" s="4"/>
      <c r="I3" s="4" t="s">
        <v>24</v>
      </c>
      <c r="J3" s="4"/>
      <c r="K3" s="4" t="s">
        <v>25</v>
      </c>
      <c r="L3" s="5"/>
      <c r="M3" s="5"/>
    </row>
    <row r="4" spans="1:13" ht="56.25" customHeight="1" x14ac:dyDescent="0.2">
      <c r="A4" s="3" t="str">
        <f>HYPERLINK("https://www.list-org.com/company/1514511","https://www.list-org.com/company/1514511")</f>
        <v>https://www.list-org.com/company/1514511</v>
      </c>
      <c r="B4" s="4" t="s">
        <v>26</v>
      </c>
      <c r="C4" s="4" t="s">
        <v>27</v>
      </c>
      <c r="D4" s="4" t="s">
        <v>13</v>
      </c>
      <c r="E4" s="4" t="s">
        <v>28</v>
      </c>
      <c r="F4" s="4" t="s">
        <v>29</v>
      </c>
      <c r="G4" s="4" t="s">
        <v>30</v>
      </c>
      <c r="H4" s="4" t="s">
        <v>31</v>
      </c>
      <c r="I4" s="4"/>
      <c r="J4" s="4"/>
      <c r="K4" s="4" t="s">
        <v>32</v>
      </c>
      <c r="L4" s="5"/>
      <c r="M4" s="5"/>
    </row>
    <row r="5" spans="1:13" ht="56.25" customHeight="1" x14ac:dyDescent="0.2">
      <c r="A5" s="3" t="str">
        <f>HYPERLINK("https://www.list-org.com/company/803092","https://www.list-org.com/company/803092")</f>
        <v>https://www.list-org.com/company/803092</v>
      </c>
      <c r="B5" s="4" t="s">
        <v>33</v>
      </c>
      <c r="C5" s="4" t="s">
        <v>34</v>
      </c>
      <c r="D5" s="4" t="s">
        <v>13</v>
      </c>
      <c r="E5" s="4" t="s">
        <v>35</v>
      </c>
      <c r="F5" s="4" t="s">
        <v>36</v>
      </c>
      <c r="G5" s="4" t="s">
        <v>37</v>
      </c>
      <c r="H5" s="4" t="s">
        <v>38</v>
      </c>
      <c r="I5" s="4" t="s">
        <v>39</v>
      </c>
      <c r="J5" s="4" t="s">
        <v>40</v>
      </c>
      <c r="K5" s="4" t="s">
        <v>41</v>
      </c>
      <c r="L5" s="5"/>
      <c r="M5" s="5"/>
    </row>
    <row r="6" spans="1:13" ht="56.25" customHeight="1" x14ac:dyDescent="0.2">
      <c r="A6" s="3" t="str">
        <f>HYPERLINK("https://www.list-org.com/company/7703844","https://www.list-org.com/company/7703844")</f>
        <v>https://www.list-org.com/company/7703844</v>
      </c>
      <c r="B6" s="4" t="s">
        <v>42</v>
      </c>
      <c r="C6" s="4" t="s">
        <v>43</v>
      </c>
      <c r="D6" s="4" t="s">
        <v>13</v>
      </c>
      <c r="E6" s="4" t="s">
        <v>44</v>
      </c>
      <c r="F6" s="4" t="s">
        <v>45</v>
      </c>
      <c r="G6" s="4" t="s">
        <v>46</v>
      </c>
      <c r="H6" s="4" t="s">
        <v>47</v>
      </c>
      <c r="I6" s="4"/>
      <c r="J6" s="4"/>
      <c r="K6" s="4" t="s">
        <v>48</v>
      </c>
      <c r="L6" s="5"/>
      <c r="M6" s="5"/>
    </row>
    <row r="7" spans="1:13" ht="56.25" customHeight="1" x14ac:dyDescent="0.2">
      <c r="A7" s="3" t="str">
        <f>HYPERLINK("https://www.list-org.com/company/4543737","https://www.list-org.com/company/4543737")</f>
        <v>https://www.list-org.com/company/4543737</v>
      </c>
      <c r="B7" s="4" t="s">
        <v>49</v>
      </c>
      <c r="C7" s="4" t="s">
        <v>50</v>
      </c>
      <c r="D7" s="4" t="s">
        <v>13</v>
      </c>
      <c r="E7" s="4" t="s">
        <v>51</v>
      </c>
      <c r="F7" s="4" t="s">
        <v>52</v>
      </c>
      <c r="G7" s="4" t="s">
        <v>53</v>
      </c>
      <c r="H7" s="4" t="s">
        <v>54</v>
      </c>
      <c r="I7" s="4"/>
      <c r="J7" s="4"/>
      <c r="K7" s="4" t="s">
        <v>55</v>
      </c>
      <c r="L7" s="5"/>
      <c r="M7" s="5"/>
    </row>
    <row r="8" spans="1:13" ht="56.25" customHeight="1" x14ac:dyDescent="0.2">
      <c r="A8" s="3" t="str">
        <f>HYPERLINK("https://www.list-org.com/company/101438","https://www.list-org.com/company/101438")</f>
        <v>https://www.list-org.com/company/101438</v>
      </c>
      <c r="B8" s="4" t="s">
        <v>56</v>
      </c>
      <c r="C8" s="4" t="s">
        <v>57</v>
      </c>
      <c r="D8" s="4" t="s">
        <v>13</v>
      </c>
      <c r="E8" s="4" t="s">
        <v>58</v>
      </c>
      <c r="F8" s="4" t="s">
        <v>59</v>
      </c>
      <c r="G8" s="4" t="s">
        <v>60</v>
      </c>
      <c r="H8" s="4" t="s">
        <v>61</v>
      </c>
      <c r="I8" s="4" t="s">
        <v>62</v>
      </c>
      <c r="J8" s="4"/>
      <c r="K8" s="4" t="s">
        <v>63</v>
      </c>
      <c r="L8" s="5"/>
      <c r="M8" s="5"/>
    </row>
    <row r="9" spans="1:13" ht="56.25" customHeight="1" x14ac:dyDescent="0.2">
      <c r="A9" s="3" t="str">
        <f>HYPERLINK("https://www.list-org.com/company/13139394","https://www.list-org.com/company/13139394")</f>
        <v>https://www.list-org.com/company/13139394</v>
      </c>
      <c r="B9" s="4" t="s">
        <v>64</v>
      </c>
      <c r="C9" s="4" t="s">
        <v>65</v>
      </c>
      <c r="D9" s="4" t="s">
        <v>13</v>
      </c>
      <c r="E9" s="4" t="s">
        <v>66</v>
      </c>
      <c r="F9" s="4" t="s">
        <v>67</v>
      </c>
      <c r="G9" s="4" t="s">
        <v>68</v>
      </c>
      <c r="H9" s="4"/>
      <c r="I9" s="4" t="s">
        <v>69</v>
      </c>
      <c r="J9" s="4"/>
      <c r="K9" s="4" t="s">
        <v>70</v>
      </c>
      <c r="L9" s="5"/>
      <c r="M9" s="5"/>
    </row>
    <row r="10" spans="1:13" ht="56.25" customHeight="1" x14ac:dyDescent="0.2">
      <c r="A10" s="3" t="str">
        <f>HYPERLINK("https://www.list-org.com/company/9876101","https://www.list-org.com/company/9876101")</f>
        <v>https://www.list-org.com/company/9876101</v>
      </c>
      <c r="B10" s="4" t="s">
        <v>71</v>
      </c>
      <c r="C10" s="4" t="s">
        <v>72</v>
      </c>
      <c r="D10" s="4" t="s">
        <v>13</v>
      </c>
      <c r="E10" s="4" t="s">
        <v>73</v>
      </c>
      <c r="F10" s="4" t="s">
        <v>74</v>
      </c>
      <c r="G10" s="4" t="s">
        <v>75</v>
      </c>
      <c r="H10" s="4"/>
      <c r="I10" s="4"/>
      <c r="J10" s="4"/>
      <c r="K10" s="4" t="s">
        <v>76</v>
      </c>
      <c r="L10" s="5"/>
      <c r="M10" s="5"/>
    </row>
    <row r="11" spans="1:13" ht="56.25" customHeight="1" x14ac:dyDescent="0.2">
      <c r="A11" s="3" t="str">
        <f>HYPERLINK("https://www.list-org.com/company/7815407","https://www.list-org.com/company/7815407")</f>
        <v>https://www.list-org.com/company/7815407</v>
      </c>
      <c r="B11" s="4" t="s">
        <v>77</v>
      </c>
      <c r="C11" s="4" t="s">
        <v>78</v>
      </c>
      <c r="D11" s="4" t="s">
        <v>13</v>
      </c>
      <c r="E11" s="4" t="s">
        <v>79</v>
      </c>
      <c r="F11" s="4" t="s">
        <v>80</v>
      </c>
      <c r="G11" s="4" t="s">
        <v>81</v>
      </c>
      <c r="H11" s="4" t="s">
        <v>82</v>
      </c>
      <c r="I11" s="4" t="s">
        <v>83</v>
      </c>
      <c r="J11" s="4"/>
      <c r="K11" s="4" t="s">
        <v>84</v>
      </c>
      <c r="L11" s="5"/>
      <c r="M11" s="5"/>
    </row>
    <row r="12" spans="1:13" ht="56.25" customHeight="1" x14ac:dyDescent="0.2">
      <c r="A12" s="3" t="str">
        <f>HYPERLINK("https://www.list-org.com/company/3498368","https://www.list-org.com/company/3498368")</f>
        <v>https://www.list-org.com/company/3498368</v>
      </c>
      <c r="B12" s="4" t="s">
        <v>85</v>
      </c>
      <c r="C12" s="4" t="s">
        <v>86</v>
      </c>
      <c r="D12" s="4" t="s">
        <v>13</v>
      </c>
      <c r="E12" s="4" t="s">
        <v>87</v>
      </c>
      <c r="F12" s="4" t="s">
        <v>88</v>
      </c>
      <c r="G12" s="4" t="s">
        <v>89</v>
      </c>
      <c r="H12" s="4" t="s">
        <v>90</v>
      </c>
      <c r="I12" s="4"/>
      <c r="J12" s="4"/>
      <c r="K12" s="4" t="s">
        <v>91</v>
      </c>
      <c r="L12" s="5"/>
      <c r="M12" s="5"/>
    </row>
    <row r="13" spans="1:13" ht="77.25" customHeight="1" x14ac:dyDescent="0.2">
      <c r="A13" s="3" t="str">
        <f>HYPERLINK("https://www.list-org.com/company/12666032","https://www.list-org.com/company/12666032")</f>
        <v>https://www.list-org.com/company/12666032</v>
      </c>
      <c r="B13" s="4" t="s">
        <v>92</v>
      </c>
      <c r="C13" s="4" t="s">
        <v>93</v>
      </c>
      <c r="D13" s="4" t="s">
        <v>13</v>
      </c>
      <c r="E13" s="4" t="s">
        <v>94</v>
      </c>
      <c r="F13" s="4" t="s">
        <v>95</v>
      </c>
      <c r="G13" s="4" t="s">
        <v>96</v>
      </c>
      <c r="H13" s="4"/>
      <c r="I13" s="4"/>
      <c r="J13" s="4"/>
      <c r="K13" s="4" t="s">
        <v>97</v>
      </c>
      <c r="L13" s="5"/>
      <c r="M13" s="5"/>
    </row>
    <row r="14" spans="1:13" ht="56.25" customHeight="1" x14ac:dyDescent="0.2">
      <c r="A14" s="3" t="str">
        <f>HYPERLINK("https://www.list-org.com/company/3994175","https://www.list-org.com/company/3994175")</f>
        <v>https://www.list-org.com/company/3994175</v>
      </c>
      <c r="B14" s="4" t="s">
        <v>98</v>
      </c>
      <c r="C14" s="4" t="s">
        <v>99</v>
      </c>
      <c r="D14" s="4" t="s">
        <v>13</v>
      </c>
      <c r="E14" s="4" t="s">
        <v>100</v>
      </c>
      <c r="F14" s="4" t="s">
        <v>101</v>
      </c>
      <c r="G14" s="4" t="s">
        <v>102</v>
      </c>
      <c r="H14" s="4"/>
      <c r="I14" s="4"/>
      <c r="J14" s="4" t="s">
        <v>103</v>
      </c>
      <c r="K14" s="4" t="s">
        <v>104</v>
      </c>
      <c r="L14" s="5"/>
      <c r="M14" s="5"/>
    </row>
    <row r="15" spans="1:13" ht="60" customHeight="1" x14ac:dyDescent="0.2">
      <c r="A15" s="3" t="str">
        <f>HYPERLINK("https://www.list-org.com/company/1928633","https://www.list-org.com/company/1928633")</f>
        <v>https://www.list-org.com/company/1928633</v>
      </c>
      <c r="B15" s="4" t="s">
        <v>105</v>
      </c>
      <c r="C15" s="4" t="s">
        <v>106</v>
      </c>
      <c r="D15" s="4" t="s">
        <v>13</v>
      </c>
      <c r="E15" s="4" t="s">
        <v>107</v>
      </c>
      <c r="F15" s="4" t="s">
        <v>108</v>
      </c>
      <c r="G15" s="4" t="s">
        <v>109</v>
      </c>
      <c r="H15" s="4" t="s">
        <v>110</v>
      </c>
      <c r="I15" s="4"/>
      <c r="J15" s="4"/>
      <c r="K15" s="4" t="s">
        <v>111</v>
      </c>
      <c r="L15" s="5"/>
      <c r="M15" s="5"/>
    </row>
    <row r="16" spans="1:13" ht="60" customHeight="1" x14ac:dyDescent="0.2">
      <c r="A16" s="3" t="str">
        <f>HYPERLINK("https://www.list-org.com/company/6532418","https://www.list-org.com/company/6532418")</f>
        <v>https://www.list-org.com/company/6532418</v>
      </c>
      <c r="B16" s="4" t="s">
        <v>112</v>
      </c>
      <c r="C16" s="4" t="s">
        <v>113</v>
      </c>
      <c r="D16" s="4" t="s">
        <v>13</v>
      </c>
      <c r="E16" s="4" t="s">
        <v>114</v>
      </c>
      <c r="F16" s="4" t="s">
        <v>115</v>
      </c>
      <c r="G16" s="4" t="s">
        <v>116</v>
      </c>
      <c r="H16" s="4" t="s">
        <v>117</v>
      </c>
      <c r="I16" s="4"/>
      <c r="J16" s="4"/>
      <c r="K16" s="4" t="s">
        <v>118</v>
      </c>
      <c r="L16" s="5"/>
      <c r="M16" s="5"/>
    </row>
    <row r="17" spans="1:13" ht="60" customHeight="1" x14ac:dyDescent="0.2">
      <c r="A17" s="3" t="str">
        <f>HYPERLINK("https://www.list-org.com/company/6140841","https://www.list-org.com/company/6140841")</f>
        <v>https://www.list-org.com/company/6140841</v>
      </c>
      <c r="B17" s="4" t="s">
        <v>119</v>
      </c>
      <c r="C17" s="4" t="s">
        <v>120</v>
      </c>
      <c r="D17" s="4" t="s">
        <v>13</v>
      </c>
      <c r="E17" s="4" t="s">
        <v>121</v>
      </c>
      <c r="F17" s="4" t="s">
        <v>122</v>
      </c>
      <c r="G17" s="4" t="s">
        <v>123</v>
      </c>
      <c r="H17" s="4" t="s">
        <v>124</v>
      </c>
      <c r="I17" s="4"/>
      <c r="J17" s="4"/>
      <c r="K17" s="4" t="s">
        <v>125</v>
      </c>
      <c r="L17" s="5"/>
      <c r="M17" s="5"/>
    </row>
    <row r="18" spans="1:13" ht="60" customHeight="1" x14ac:dyDescent="0.2">
      <c r="A18" s="3" t="str">
        <f>HYPERLINK("https://www.list-org.com/company/13148072","https://www.list-org.com/company/13148072")</f>
        <v>https://www.list-org.com/company/13148072</v>
      </c>
      <c r="B18" s="4" t="s">
        <v>126</v>
      </c>
      <c r="C18" s="4" t="s">
        <v>127</v>
      </c>
      <c r="D18" s="4" t="s">
        <v>13</v>
      </c>
      <c r="E18" s="4" t="s">
        <v>128</v>
      </c>
      <c r="F18" s="4" t="s">
        <v>129</v>
      </c>
      <c r="G18" s="4" t="s">
        <v>130</v>
      </c>
      <c r="H18" s="4"/>
      <c r="I18" s="4" t="s">
        <v>131</v>
      </c>
      <c r="J18" s="4"/>
      <c r="K18" s="4" t="s">
        <v>132</v>
      </c>
      <c r="L18" s="5"/>
      <c r="M18" s="5"/>
    </row>
    <row r="19" spans="1:13" ht="60" customHeight="1" x14ac:dyDescent="0.2">
      <c r="A19" s="3" t="str">
        <f>HYPERLINK("https://www.list-org.com/company/12257835","https://www.list-org.com/company/12257835")</f>
        <v>https://www.list-org.com/company/12257835</v>
      </c>
      <c r="B19" s="4" t="s">
        <v>133</v>
      </c>
      <c r="C19" s="4" t="s">
        <v>134</v>
      </c>
      <c r="D19" s="4" t="s">
        <v>13</v>
      </c>
      <c r="E19" s="4" t="s">
        <v>135</v>
      </c>
      <c r="F19" s="4" t="s">
        <v>136</v>
      </c>
      <c r="G19" s="4" t="s">
        <v>137</v>
      </c>
      <c r="H19" s="4"/>
      <c r="I19" s="4" t="s">
        <v>138</v>
      </c>
      <c r="J19" s="4"/>
      <c r="K19" s="4" t="s">
        <v>139</v>
      </c>
      <c r="L19" s="5"/>
      <c r="M19" s="5"/>
    </row>
    <row r="20" spans="1:13" ht="60" customHeight="1" x14ac:dyDescent="0.2">
      <c r="A20" s="3" t="str">
        <f>HYPERLINK("https://www.list-org.com/company/4620826","https://www.list-org.com/company/4620826")</f>
        <v>https://www.list-org.com/company/4620826</v>
      </c>
      <c r="B20" s="4" t="s">
        <v>140</v>
      </c>
      <c r="C20" s="4" t="s">
        <v>141</v>
      </c>
      <c r="D20" s="4" t="s">
        <v>13</v>
      </c>
      <c r="E20" s="4" t="s">
        <v>142</v>
      </c>
      <c r="F20" s="4" t="s">
        <v>143</v>
      </c>
      <c r="G20" s="4" t="s">
        <v>144</v>
      </c>
      <c r="H20" s="4" t="s">
        <v>145</v>
      </c>
      <c r="I20" s="4"/>
      <c r="J20" s="4"/>
      <c r="K20" s="4" t="s">
        <v>146</v>
      </c>
      <c r="L20" s="5"/>
      <c r="M20" s="5"/>
    </row>
    <row r="21" spans="1:13" ht="60" customHeight="1" x14ac:dyDescent="0.2">
      <c r="A21" s="3" t="str">
        <f>HYPERLINK("https://www.list-org.com/company/13148530","https://www.list-org.com/company/13148530")</f>
        <v>https://www.list-org.com/company/13148530</v>
      </c>
      <c r="B21" s="4" t="s">
        <v>147</v>
      </c>
      <c r="C21" s="4" t="s">
        <v>148</v>
      </c>
      <c r="D21" s="4" t="s">
        <v>13</v>
      </c>
      <c r="E21" s="4" t="s">
        <v>149</v>
      </c>
      <c r="F21" s="4" t="s">
        <v>150</v>
      </c>
      <c r="G21" s="4" t="s">
        <v>151</v>
      </c>
      <c r="H21" s="4"/>
      <c r="I21" s="4" t="s">
        <v>152</v>
      </c>
      <c r="J21" s="4"/>
      <c r="K21" s="4" t="s">
        <v>153</v>
      </c>
      <c r="L21" s="5"/>
      <c r="M21" s="5"/>
    </row>
    <row r="22" spans="1:13" ht="60" customHeight="1" x14ac:dyDescent="0.2">
      <c r="A22" s="3" t="str">
        <f>HYPERLINK("https://www.list-org.com/company/4967722","https://www.list-org.com/company/4967722")</f>
        <v>https://www.list-org.com/company/4967722</v>
      </c>
      <c r="B22" s="4" t="s">
        <v>154</v>
      </c>
      <c r="C22" s="4" t="s">
        <v>155</v>
      </c>
      <c r="D22" s="4" t="s">
        <v>13</v>
      </c>
      <c r="E22" s="4" t="s">
        <v>156</v>
      </c>
      <c r="F22" s="4" t="s">
        <v>157</v>
      </c>
      <c r="G22" s="4" t="s">
        <v>158</v>
      </c>
      <c r="H22" s="4"/>
      <c r="I22" s="4"/>
      <c r="J22" s="4"/>
      <c r="K22" s="4" t="s">
        <v>159</v>
      </c>
      <c r="L22" s="5"/>
      <c r="M22" s="5"/>
    </row>
    <row r="23" spans="1:13" ht="60" customHeight="1" x14ac:dyDescent="0.2">
      <c r="A23" s="3" t="str">
        <f>HYPERLINK("https://www.list-org.com/company/11696257","https://www.list-org.com/company/11696257")</f>
        <v>https://www.list-org.com/company/11696257</v>
      </c>
      <c r="B23" s="4" t="s">
        <v>160</v>
      </c>
      <c r="C23" s="4" t="s">
        <v>161</v>
      </c>
      <c r="D23" s="4" t="s">
        <v>13</v>
      </c>
      <c r="E23" s="4" t="s">
        <v>162</v>
      </c>
      <c r="F23" s="4" t="s">
        <v>163</v>
      </c>
      <c r="G23" s="4" t="s">
        <v>164</v>
      </c>
      <c r="H23" s="4"/>
      <c r="I23" s="4"/>
      <c r="J23" s="4"/>
      <c r="K23" s="4" t="s">
        <v>165</v>
      </c>
      <c r="L23" s="5"/>
      <c r="M23" s="5"/>
    </row>
    <row r="24" spans="1:13" ht="60" customHeight="1" x14ac:dyDescent="0.2">
      <c r="A24" s="3" t="str">
        <f>HYPERLINK("https://www.list-org.com/company/2170626","https://www.list-org.com/company/2170626")</f>
        <v>https://www.list-org.com/company/2170626</v>
      </c>
      <c r="B24" s="4" t="s">
        <v>166</v>
      </c>
      <c r="C24" s="4" t="s">
        <v>167</v>
      </c>
      <c r="D24" s="4" t="s">
        <v>13</v>
      </c>
      <c r="E24" s="4" t="s">
        <v>168</v>
      </c>
      <c r="F24" s="4" t="s">
        <v>169</v>
      </c>
      <c r="G24" s="4" t="s">
        <v>170</v>
      </c>
      <c r="H24" s="4" t="s">
        <v>171</v>
      </c>
      <c r="I24" s="4"/>
      <c r="J24" s="4"/>
      <c r="K24" s="4" t="s">
        <v>172</v>
      </c>
      <c r="L24" s="5"/>
      <c r="M24" s="5"/>
    </row>
    <row r="25" spans="1:13" ht="60" customHeight="1" x14ac:dyDescent="0.2">
      <c r="A25" s="3" t="str">
        <f>HYPERLINK("https://www.list-org.com/company/6878825","https://www.list-org.com/company/6878825")</f>
        <v>https://www.list-org.com/company/6878825</v>
      </c>
      <c r="B25" s="4" t="s">
        <v>173</v>
      </c>
      <c r="C25" s="4" t="s">
        <v>174</v>
      </c>
      <c r="D25" s="4" t="s">
        <v>13</v>
      </c>
      <c r="E25" s="4" t="s">
        <v>175</v>
      </c>
      <c r="F25" s="4" t="s">
        <v>176</v>
      </c>
      <c r="G25" s="4" t="s">
        <v>177</v>
      </c>
      <c r="H25" s="4" t="s">
        <v>178</v>
      </c>
      <c r="I25" s="4" t="s">
        <v>179</v>
      </c>
      <c r="J25" s="4"/>
      <c r="K25" s="4" t="s">
        <v>180</v>
      </c>
      <c r="L25" s="5"/>
      <c r="M25" s="5"/>
    </row>
    <row r="26" spans="1:13" ht="60" customHeight="1" x14ac:dyDescent="0.2">
      <c r="A26" s="3" t="str">
        <f>HYPERLINK("https://www.list-org.com/company/12534174","https://www.list-org.com/company/12534174")</f>
        <v>https://www.list-org.com/company/12534174</v>
      </c>
      <c r="B26" s="4" t="s">
        <v>181</v>
      </c>
      <c r="C26" s="4" t="s">
        <v>182</v>
      </c>
      <c r="D26" s="4" t="s">
        <v>13</v>
      </c>
      <c r="E26" s="4" t="s">
        <v>183</v>
      </c>
      <c r="F26" s="4" t="s">
        <v>184</v>
      </c>
      <c r="G26" s="4" t="s">
        <v>185</v>
      </c>
      <c r="H26" s="4"/>
      <c r="I26" s="4"/>
      <c r="J26" s="4"/>
      <c r="K26" s="4" t="s">
        <v>186</v>
      </c>
      <c r="L26" s="5"/>
      <c r="M26" s="5"/>
    </row>
    <row r="27" spans="1:13" ht="60" customHeight="1" x14ac:dyDescent="0.2">
      <c r="A27" s="3" t="str">
        <f>HYPERLINK("https://www.list-org.com/company/6170347","https://www.list-org.com/company/6170347")</f>
        <v>https://www.list-org.com/company/6170347</v>
      </c>
      <c r="B27" s="4" t="s">
        <v>187</v>
      </c>
      <c r="C27" s="4" t="s">
        <v>188</v>
      </c>
      <c r="D27" s="4" t="s">
        <v>13</v>
      </c>
      <c r="E27" s="4" t="s">
        <v>189</v>
      </c>
      <c r="F27" s="4" t="s">
        <v>190</v>
      </c>
      <c r="G27" s="4" t="s">
        <v>191</v>
      </c>
      <c r="H27" s="4" t="s">
        <v>192</v>
      </c>
      <c r="I27" s="4"/>
      <c r="J27" s="4"/>
      <c r="K27" s="4" t="s">
        <v>193</v>
      </c>
      <c r="L27" s="5"/>
      <c r="M27" s="5"/>
    </row>
    <row r="28" spans="1:13" ht="60" customHeight="1" x14ac:dyDescent="0.2">
      <c r="A28" s="3" t="str">
        <f>HYPERLINK("https://www.list-org.com/company/4040425","https://www.list-org.com/company/4040425")</f>
        <v>https://www.list-org.com/company/4040425</v>
      </c>
      <c r="B28" s="4" t="s">
        <v>194</v>
      </c>
      <c r="C28" s="4" t="s">
        <v>195</v>
      </c>
      <c r="D28" s="4" t="s">
        <v>13</v>
      </c>
      <c r="E28" s="4" t="s">
        <v>196</v>
      </c>
      <c r="F28" s="4" t="s">
        <v>197</v>
      </c>
      <c r="G28" s="4" t="s">
        <v>198</v>
      </c>
      <c r="H28" s="4" t="s">
        <v>199</v>
      </c>
      <c r="I28" s="4"/>
      <c r="J28" s="4"/>
      <c r="K28" s="4" t="s">
        <v>200</v>
      </c>
      <c r="L28" s="5"/>
      <c r="M28" s="5"/>
    </row>
    <row r="29" spans="1:13" ht="60" customHeight="1" x14ac:dyDescent="0.2">
      <c r="A29" s="3" t="str">
        <f>HYPERLINK("https://www.list-org.com/company/7474821","https://www.list-org.com/company/7474821")</f>
        <v>https://www.list-org.com/company/7474821</v>
      </c>
      <c r="B29" s="4" t="s">
        <v>201</v>
      </c>
      <c r="C29" s="4" t="s">
        <v>202</v>
      </c>
      <c r="D29" s="4" t="s">
        <v>13</v>
      </c>
      <c r="E29" s="4" t="s">
        <v>203</v>
      </c>
      <c r="F29" s="4" t="s">
        <v>204</v>
      </c>
      <c r="G29" s="4" t="s">
        <v>205</v>
      </c>
      <c r="H29" s="4" t="s">
        <v>206</v>
      </c>
      <c r="I29" s="4"/>
      <c r="J29" s="4"/>
      <c r="K29" s="4" t="s">
        <v>207</v>
      </c>
      <c r="L29" s="5"/>
      <c r="M29" s="5"/>
    </row>
    <row r="30" spans="1:13" ht="60" customHeight="1" x14ac:dyDescent="0.2">
      <c r="A30" s="3" t="str">
        <f>HYPERLINK("https://www.list-org.com/company/9192661","https://www.list-org.com/company/9192661")</f>
        <v>https://www.list-org.com/company/9192661</v>
      </c>
      <c r="B30" s="4" t="s">
        <v>208</v>
      </c>
      <c r="C30" s="4" t="s">
        <v>209</v>
      </c>
      <c r="D30" s="4" t="s">
        <v>13</v>
      </c>
      <c r="E30" s="4" t="s">
        <v>210</v>
      </c>
      <c r="F30" s="4" t="s">
        <v>211</v>
      </c>
      <c r="G30" s="4" t="s">
        <v>212</v>
      </c>
      <c r="H30" s="4" t="s">
        <v>213</v>
      </c>
      <c r="I30" s="4"/>
      <c r="J30" s="4"/>
      <c r="K30" s="4" t="s">
        <v>214</v>
      </c>
      <c r="L30" s="5"/>
      <c r="M30" s="5"/>
    </row>
    <row r="31" spans="1:13" ht="51.75" customHeight="1" x14ac:dyDescent="0.2">
      <c r="A31" s="3" t="str">
        <f>HYPERLINK("https://www.list-org.com/company/12732376","https://www.list-org.com/company/12732376")</f>
        <v>https://www.list-org.com/company/12732376</v>
      </c>
      <c r="B31" s="4" t="s">
        <v>215</v>
      </c>
      <c r="C31" s="4" t="s">
        <v>216</v>
      </c>
      <c r="D31" s="4" t="s">
        <v>13</v>
      </c>
      <c r="E31" s="4" t="s">
        <v>217</v>
      </c>
      <c r="F31" s="4" t="s">
        <v>218</v>
      </c>
      <c r="G31" s="4" t="s">
        <v>219</v>
      </c>
      <c r="H31" s="4"/>
      <c r="I31" s="4"/>
      <c r="J31" s="4"/>
      <c r="K31" s="4" t="s">
        <v>220</v>
      </c>
      <c r="L31" s="5"/>
      <c r="M31" s="5"/>
    </row>
    <row r="32" spans="1:13" ht="56.25" customHeight="1" x14ac:dyDescent="0.2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5"/>
    </row>
  </sheetData>
  <sortState ref="D2:D31">
    <sortCondition ref="D2:D31"/>
  </sortState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Woods</cp:lastModifiedBy>
  <cp:revision>0</cp:revision>
  <dcterms:created xsi:type="dcterms:W3CDTF">2022-12-08T22:22:49Z</dcterms:created>
  <dcterms:modified xsi:type="dcterms:W3CDTF">2022-12-09T00:12:42Z</dcterms:modified>
</cp:coreProperties>
</file>