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75" yWindow="195" windowWidth="14580" windowHeight="12465" tabRatio="855" activeTab="2"/>
  </bookViews>
  <sheets>
    <sheet name="раздел 1" sheetId="10" r:id="rId1"/>
    <sheet name="раздел 2" sheetId="12" r:id="rId2"/>
    <sheet name="раздел 3" sheetId="9" r:id="rId3"/>
    <sheet name="АУП" sheetId="20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ed_izm">[1]Справочники!$F$17:$F$33</definedName>
    <definedName name="GBTSM.XLS">#REF!</definedName>
    <definedName name="Print_Area">#REF!</definedName>
    <definedName name="vid_top">[1]Справочники!$E$17:$E$33</definedName>
    <definedName name="анализы">[2]БАЗА!$A$67:$A$80</definedName>
    <definedName name="аэ">#REF!</definedName>
    <definedName name="_xlnm.Database">#REF!</definedName>
    <definedName name="бд">'[3]От табл 11'!#REF!</definedName>
    <definedName name="бф">#REF!</definedName>
    <definedName name="вариант">[4]все!$B$188:$B$191</definedName>
    <definedName name="вариант_расчета_код">[5]Настройка!$C$3</definedName>
    <definedName name="Варианты">[4]База!#REF!</definedName>
    <definedName name="вид_тарифа">[4]разное!$C$90:$C$91</definedName>
    <definedName name="вид_тарифа_1">[4]разное!$C$95:$C$96</definedName>
    <definedName name="Внутрицеховые">[4]Основ.показ.!#REF!</definedName>
    <definedName name="вс">#REF!</definedName>
    <definedName name="всестатьи">[6]разное!$C$63:$C$77</definedName>
    <definedName name="втот">#REF!</definedName>
    <definedName name="Гараж">[4]все!$B$27:$B$33</definedName>
    <definedName name="год">[5]Настройка!$B$1</definedName>
    <definedName name="данет">[7]ИСХДАННЫЕ!$V$196:$V$197</definedName>
    <definedName name="данные">[8]данные!$A$171:$E$197</definedName>
    <definedName name="двор">[9]нраб!$B$86:$F$89</definedName>
    <definedName name="двот">[9]тарифы!$B$40:$E$40</definedName>
    <definedName name="диам">[4]все!$D$45:$D$65</definedName>
    <definedName name="диаметр">[10]все!$D$45:$D$65</definedName>
    <definedName name="диаметр2">[7]НОРМЫ!$A$381:$A$404</definedName>
    <definedName name="диаметры">[7]НОРМЫ!$A$28:$A$50</definedName>
    <definedName name="дн">[4]все!$B$35:$B$36</definedName>
    <definedName name="до">#REF!</definedName>
    <definedName name="доза">[4]все!$B$182:$B$183</definedName>
    <definedName name="допоборуд">[4]все!$B$101:$B$109</definedName>
    <definedName name="дот">#REF!</definedName>
    <definedName name="ЕСН_процент">[5]ФОТ!$D$15</definedName>
    <definedName name="етс">[9]етс!$B$5:$T$15</definedName>
    <definedName name="етс1">#REF!</definedName>
    <definedName name="_xlnm.Print_Titles" localSheetId="1">'раздел 2'!$A:$C</definedName>
    <definedName name="закл">[11]етс!$A$12:$B$31</definedName>
    <definedName name="защ">[9]нраб!$A$67:$G$85</definedName>
    <definedName name="зон">#REF!</definedName>
    <definedName name="зона">[4]Основ.показ.!#REF!</definedName>
    <definedName name="инд">'[9]инд-вода'!$B$2:$O$22</definedName>
    <definedName name="ип">#REF!</definedName>
    <definedName name="ккв">#REF!</definedName>
    <definedName name="ккл">#REF!</definedName>
    <definedName name="ккп">#REF!</definedName>
    <definedName name="ккс">[9]тарифы!$B$127:$E$131</definedName>
    <definedName name="код">[10]все!$B$27:$B$33</definedName>
    <definedName name="котельные">'[12]Исходные данные'!$A$224:$A$245</definedName>
    <definedName name="кпсв">#REF!</definedName>
    <definedName name="крит">'[13]От табл 11'!#REF!</definedName>
    <definedName name="_xlnm.Criteria">#REF!</definedName>
    <definedName name="кс">#REF!</definedName>
    <definedName name="мазут3">[2]БАЗА!$A$40:$A$44</definedName>
    <definedName name="мазут4">[2]БАЗА!$A$45:$A$49</definedName>
    <definedName name="мазут5">[2]БАЗА!$A$50:$A$54</definedName>
    <definedName name="мат">[4]все!$E$43:$P$43</definedName>
    <definedName name="материалтруб">#REF!</definedName>
    <definedName name="мбп">[9]нраб!$A$42:$G$63</definedName>
    <definedName name="мет">#REF!</definedName>
    <definedName name="мо">[10]все!$AY$40:$AY$59</definedName>
    <definedName name="МчасВод">[4]База!#REF!</definedName>
    <definedName name="МчасКан">[4]База!#REF!</definedName>
    <definedName name="назнач">[4]все!$B$114:$B$117</definedName>
    <definedName name="наименование_организации">[5]Настройка!$B$12</definedName>
    <definedName name="нвс">#REF!</definedName>
    <definedName name="ндс">[4]разное!$C$2:$C$3</definedName>
    <definedName name="нормы">[4]Основ.показ.!#REF!</definedName>
    <definedName name="нс">#REF!</definedName>
    <definedName name="нсв">#REF!</definedName>
    <definedName name="нск">#REF!</definedName>
    <definedName name="о">#REF!</definedName>
    <definedName name="обо">#REF!</definedName>
    <definedName name="общ">#REF!</definedName>
    <definedName name="окнс">#REF!</definedName>
    <definedName name="ооск">#REF!</definedName>
    <definedName name="опер">#REF!</definedName>
    <definedName name="опСет">#REF!</definedName>
    <definedName name="орз">#REF!</definedName>
    <definedName name="орм">[9]тарифы!$B$133:$E$139</definedName>
    <definedName name="орпа">#REF!</definedName>
    <definedName name="орэ">#REF!</definedName>
    <definedName name="от">[11]етс!$A$12:$B$31</definedName>
    <definedName name="отоп">[14]отоп!#REF!</definedName>
    <definedName name="оэкс">#REF!</definedName>
    <definedName name="пв">#REF!</definedName>
    <definedName name="Период">#REF!</definedName>
    <definedName name="Периоды">#REF!</definedName>
    <definedName name="песк">#REF!</definedName>
    <definedName name="подз">#REF!</definedName>
    <definedName name="подс">#REF!</definedName>
    <definedName name="подсК">#REF!</definedName>
    <definedName name="пот">#REF!</definedName>
    <definedName name="при">#REF!</definedName>
    <definedName name="привод">[4]все!$B$114:$B$117</definedName>
    <definedName name="причины">[15]разное!$C$51:$C$68</definedName>
    <definedName name="прнпо">#REF!</definedName>
    <definedName name="прог">#REF!</definedName>
    <definedName name="промывка">[10]все!$B$171:$B$172</definedName>
    <definedName name="пф">#REF!</definedName>
    <definedName name="р">#REF!</definedName>
    <definedName name="раб">'[9]Парам (2)'!$B$5:$P$83</definedName>
    <definedName name="разрадКан">[4]Нормативы!$D$600:$F$600</definedName>
    <definedName name="разрядВ">[4]Нормативы!$D$539:$F$539</definedName>
    <definedName name="Сбросы">[4]База!$C$141:$C$285</definedName>
    <definedName name="сго">#REF!</definedName>
    <definedName name="сети">[4]разное!$C$98:$C$99</definedName>
    <definedName name="со">#REF!</definedName>
    <definedName name="СобЖКУ">[4]Основ.показ.!#REF!</definedName>
    <definedName name="спец">[9]нраб!$A$4:$G$38</definedName>
    <definedName name="ст">[10]все!$B$38:$B$39</definedName>
    <definedName name="стадиипроцесса">[4]все!$B$19:$B$24</definedName>
    <definedName name="статьи">[15]разное!$C$70:$C$84</definedName>
    <definedName name="ств">#REF!</definedName>
    <definedName name="т">#REF!</definedName>
    <definedName name="таб">#REF!</definedName>
    <definedName name="тарифы">[4]разное!#REF!</definedName>
    <definedName name="тарифыЖКУ">[4]Основ.показ.!#REF!</definedName>
    <definedName name="тем">[16]от!$B$4:$M$29</definedName>
    <definedName name="тип">[7]НОРМЫ!$H$551:$H$552</definedName>
    <definedName name="топливо">[7]НОРМЫ!$A$320:$A$330</definedName>
    <definedName name="трубы">[10]все!$E$43:$P$43</definedName>
    <definedName name="уваж">[4]разное!$C$36:$C$37</definedName>
    <definedName name="уф">#REF!</definedName>
    <definedName name="уфк">#REF!</definedName>
    <definedName name="уч">#REF!</definedName>
    <definedName name="фА">#REF!</definedName>
    <definedName name="фин">#REF!</definedName>
    <definedName name="ФотАХП">[13]тарифы!#REF!</definedName>
    <definedName name="хво">[7]НОРМЫ!$B$117:$B$119</definedName>
    <definedName name="хзв">#REF!</definedName>
    <definedName name="хл">#REF!</definedName>
    <definedName name="эксп">#REF!</definedName>
    <definedName name="ЭЦВ">[17]насосы!$B$26:$B$269</definedName>
  </definedNames>
  <calcPr calcId="145621"/>
</workbook>
</file>

<file path=xl/calcChain.xml><?xml version="1.0" encoding="utf-8"?>
<calcChain xmlns="http://schemas.openxmlformats.org/spreadsheetml/2006/main">
  <c r="F26" i="20" l="1"/>
  <c r="H26" i="20"/>
  <c r="H6" i="20"/>
  <c r="B26" i="20"/>
  <c r="F6" i="20"/>
  <c r="E26" i="20" l="1"/>
  <c r="C6" i="20"/>
  <c r="H22" i="20"/>
  <c r="F22" i="20"/>
  <c r="H23" i="20"/>
  <c r="C26" i="20"/>
  <c r="I22" i="20" l="1"/>
  <c r="I21" i="20"/>
  <c r="I18" i="20"/>
  <c r="I16" i="20"/>
  <c r="I10" i="20"/>
  <c r="I20" i="20"/>
  <c r="I17" i="20"/>
  <c r="I15" i="20"/>
  <c r="I14" i="20"/>
  <c r="I13" i="20"/>
  <c r="I12" i="20"/>
  <c r="I11" i="20"/>
  <c r="I9" i="20"/>
  <c r="I8" i="20"/>
  <c r="I7" i="20"/>
  <c r="I6" i="20"/>
  <c r="C22" i="20"/>
  <c r="I19" i="20"/>
  <c r="C23" i="20"/>
  <c r="F23" i="20"/>
  <c r="G22" i="20" l="1"/>
  <c r="D21" i="20"/>
  <c r="D18" i="20"/>
  <c r="D10" i="20"/>
  <c r="D28" i="20"/>
  <c r="D20" i="20"/>
  <c r="D16" i="20"/>
  <c r="D15" i="20"/>
  <c r="D12" i="20"/>
  <c r="D9" i="20"/>
  <c r="D8" i="20"/>
  <c r="D7" i="20"/>
  <c r="D6" i="20"/>
  <c r="D11" i="20"/>
  <c r="D17" i="20"/>
  <c r="D13" i="20"/>
  <c r="D14" i="20"/>
  <c r="D22" i="20"/>
  <c r="G21" i="20"/>
  <c r="G20" i="20"/>
  <c r="G18" i="20"/>
  <c r="G16" i="20"/>
  <c r="G15" i="20"/>
  <c r="G14" i="20"/>
  <c r="G13" i="20"/>
  <c r="G12" i="20"/>
  <c r="G10" i="20"/>
  <c r="G9" i="20"/>
  <c r="G8" i="20"/>
  <c r="G7" i="20"/>
  <c r="G11" i="20"/>
  <c r="G17" i="20"/>
  <c r="D19" i="20"/>
</calcChain>
</file>

<file path=xl/sharedStrings.xml><?xml version="1.0" encoding="utf-8"?>
<sst xmlns="http://schemas.openxmlformats.org/spreadsheetml/2006/main" count="190" uniqueCount="109">
  <si>
    <t>3.</t>
  </si>
  <si>
    <t>1.</t>
  </si>
  <si>
    <t>2.</t>
  </si>
  <si>
    <t>4.</t>
  </si>
  <si>
    <t>куб.м</t>
  </si>
  <si>
    <t>Наименование показателя</t>
  </si>
  <si>
    <t>Единица измерения</t>
  </si>
  <si>
    <t>Величина показателя</t>
  </si>
  <si>
    <t>тыс. руб.</t>
  </si>
  <si>
    <t>5.</t>
  </si>
  <si>
    <t>Участок Угольные Копи</t>
  </si>
  <si>
    <t>Участок Ламутское</t>
  </si>
  <si>
    <t>Участок Чуванское</t>
  </si>
  <si>
    <t>Участок Нунлигран</t>
  </si>
  <si>
    <t>Участок Сиреники</t>
  </si>
  <si>
    <t>Участок Энмелен</t>
  </si>
  <si>
    <t>Участок Янракыннот</t>
  </si>
  <si>
    <t>Раздел 1.  Паспорт производственной программы</t>
  </si>
  <si>
    <t>Наименование регулируемой организации</t>
  </si>
  <si>
    <t>Местонахождение регулируемой организации</t>
  </si>
  <si>
    <t>Наименование уполномоченного органа</t>
  </si>
  <si>
    <t>Комитет государственного регулирования цен и тарифов Чукотского автономного округа</t>
  </si>
  <si>
    <t>Местонахождение уполномоченного органа</t>
  </si>
  <si>
    <t>689000, Чукотский автономный округ, г. Анадырь, ул. Отке, 4</t>
  </si>
  <si>
    <t>ГП ЧАО "Чукоткоммунхоз"</t>
  </si>
  <si>
    <t>689000, Чукотский автономный округ, г. Анадырь, ул. Рультытегина д. 24</t>
  </si>
  <si>
    <t>Раздел 2. Баланс водоснабжения (подвоз воды)</t>
  </si>
  <si>
    <t>№ п/п</t>
  </si>
  <si>
    <t>Показатели производственной деятельности</t>
  </si>
  <si>
    <t>план</t>
  </si>
  <si>
    <t>факт</t>
  </si>
  <si>
    <t>год</t>
  </si>
  <si>
    <t>1 полугодие</t>
  </si>
  <si>
    <t>2 полугодие</t>
  </si>
  <si>
    <t>Объем подвоза воды</t>
  </si>
  <si>
    <t>1.1.</t>
  </si>
  <si>
    <t>Забор воды и водоподготовка, в том числе:</t>
  </si>
  <si>
    <t xml:space="preserve">  из поверхностных источников</t>
  </si>
  <si>
    <t xml:space="preserve">  из подземных источников</t>
  </si>
  <si>
    <t>1.2.</t>
  </si>
  <si>
    <t>Покупка воды со стороны</t>
  </si>
  <si>
    <t>Транспортировка воды</t>
  </si>
  <si>
    <t>Отпуск воды на собственное производство, в том числе:</t>
  </si>
  <si>
    <t>3.1.</t>
  </si>
  <si>
    <t xml:space="preserve">  для приготовления горячей воды</t>
  </si>
  <si>
    <t>3.2.</t>
  </si>
  <si>
    <t xml:space="preserve">  для производства тепловой энергии</t>
  </si>
  <si>
    <t>3.3.</t>
  </si>
  <si>
    <t xml:space="preserve">  на прочие производственные нужды</t>
  </si>
  <si>
    <t>Отпуск питьевой воды, всего</t>
  </si>
  <si>
    <t>проверка</t>
  </si>
  <si>
    <t>4.1.</t>
  </si>
  <si>
    <t>в т.ч. населению:</t>
  </si>
  <si>
    <t xml:space="preserve">  городскому</t>
  </si>
  <si>
    <t xml:space="preserve">          - по приборам учета</t>
  </si>
  <si>
    <t xml:space="preserve">          - по нормативам </t>
  </si>
  <si>
    <t xml:space="preserve"> сельскому</t>
  </si>
  <si>
    <t>4.2.</t>
  </si>
  <si>
    <t>бюджетным потребителям:</t>
  </si>
  <si>
    <t xml:space="preserve">        - расчетными способами</t>
  </si>
  <si>
    <t>4.3.</t>
  </si>
  <si>
    <t>прочим потребителям:</t>
  </si>
  <si>
    <t xml:space="preserve">          - расчетными способами</t>
  </si>
  <si>
    <t>участок Угольные Копи</t>
  </si>
  <si>
    <t>участок Ламутское</t>
  </si>
  <si>
    <t>участок Чуванское</t>
  </si>
  <si>
    <t>участок Нунлигран</t>
  </si>
  <si>
    <t>участок Сиреники</t>
  </si>
  <si>
    <t>участок Энмелен</t>
  </si>
  <si>
    <t>участок Янракыннот</t>
  </si>
  <si>
    <t>Раздел 3. Объем финансовых потребностей для реализации производственной программы</t>
  </si>
  <si>
    <t>6.</t>
  </si>
  <si>
    <t>7.</t>
  </si>
  <si>
    <t>ОТЧЕТ ОБ ИСПОЛНЕНИИ ПРОИЗВОДСТВЕННОЙ ПРОГРАММЫ</t>
  </si>
  <si>
    <t>%</t>
  </si>
  <si>
    <t>расходы на амортизацию непроизводственных активов</t>
  </si>
  <si>
    <t>расходы по охране объектов и территорий</t>
  </si>
  <si>
    <t>прочие расходы</t>
  </si>
  <si>
    <t>Административные расходы</t>
  </si>
  <si>
    <t>г.Анадырь</t>
  </si>
  <si>
    <t>план 2018</t>
  </si>
  <si>
    <t>факт 2018</t>
  </si>
  <si>
    <t>Расходы на оплату работ и услуг, выполняемых сторонними организациями всего, в т.ч.:</t>
  </si>
  <si>
    <t>услуги связи и интернет</t>
  </si>
  <si>
    <t>юридические услуги</t>
  </si>
  <si>
    <t>аудиторские услуги</t>
  </si>
  <si>
    <t>консультационные услуги</t>
  </si>
  <si>
    <t>услуги по вневедомственной охране объектов и территорий</t>
  </si>
  <si>
    <t>информационные услуги</t>
  </si>
  <si>
    <t>Расходы на оплату труда административно-управленческого персонала</t>
  </si>
  <si>
    <t>Отчисления на социальные нужды административно-управленческого персонала</t>
  </si>
  <si>
    <t>Арендная плата, лизинговые платежи, не связанные с арендой (лизингом) централизованных систем водоснабжения и (или) водоотведения либо объектов, входящих в состав таких систем</t>
  </si>
  <si>
    <t>Служебные командировки</t>
  </si>
  <si>
    <t>Обучение персонала</t>
  </si>
  <si>
    <t>Страхование производственных объектов</t>
  </si>
  <si>
    <t>Прочие административные расходы всего, в т.ч.:</t>
  </si>
  <si>
    <t>ИТОГО</t>
  </si>
  <si>
    <t>численность</t>
  </si>
  <si>
    <t>на 1 руб. заработной платы</t>
  </si>
  <si>
    <t>Оплата труда, в т.ч. Проезд</t>
  </si>
  <si>
    <t>факт 2019</t>
  </si>
  <si>
    <t>расчет 2020</t>
  </si>
  <si>
    <t>план 2019</t>
  </si>
  <si>
    <t>(должность)</t>
  </si>
  <si>
    <t>(ФИО, подпись)</t>
  </si>
  <si>
    <t>в сфере водоснабжения (подвоз воды) за 2022 год</t>
  </si>
  <si>
    <t>2022 год</t>
  </si>
  <si>
    <t>И.о.генерального директора</t>
  </si>
  <si>
    <t>А.С.Никуленко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</si>
</sst>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0"/>
    <numFmt numFmtId="165" formatCode="#,##0.0"/>
    <numFmt numFmtId="166" formatCode="0.000"/>
    <numFmt numFmtId="167" formatCode="_-* #,##0\ &quot;р.&quot;_-;\-* #,##0\ &quot;р.&quot;_-;_-* &quot;-&quot;\ &quot;р.&quot;_-;_-@_-"/>
    <numFmt numFmtId="168" formatCode="#,##0\ &quot;d.&quot;;[Red]\-#,##0\ &quot;d.&quot;"/>
    <numFmt numFmtId="169" formatCode="#,##0.00\ &quot;d.&quot;;[Red]\-#,##0.00\ &quot;d.&quot;"/>
    <numFmt numFmtId="170" formatCode="#,##0.00\ &quot;đ.&quot;;[Red]\-#,##0.00\ &quot;đ.&quot;"/>
    <numFmt numFmtId="171" formatCode="_-* #,##0\ _đ_._-;\-* #,##0\ _đ_._-;_-* &quot;-&quot;\ _đ_._-;_-@_-"/>
    <numFmt numFmtId="172" formatCode="_-* #,##0.00\ _đ_._-;\-* #,##0.00\ _đ_._-;_-* &quot;-&quot;??\ _đ_._-;_-@_-"/>
    <numFmt numFmtId="173" formatCode="#,##0\ &quot;р.&quot;;[Red]\-#,##0\ &quot;р.&quot;"/>
    <numFmt numFmtId="174" formatCode="_-* #,##0\ _р_._-;\-* #,##0\ _р_._-;_-* &quot;-&quot;\ _р_._-;_-@_-"/>
    <numFmt numFmtId="175" formatCode="_-* #,##0.00\ _р_._-;\-* #,##0.00\ _р_._-;_-* &quot;-&quot;??\ _р_._-;_-@_-"/>
    <numFmt numFmtId="176" formatCode="_-* #,##0.00_р_._-;\-* #,##0.00_р_._-;_-* &quot;-&quot;??_р_._-;_-@_-"/>
  </numFmts>
  <fonts count="2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Helv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name val="Courier"/>
      <family val="1"/>
      <charset val="204"/>
    </font>
    <font>
      <sz val="8"/>
      <name val="Arial Cyr"/>
      <charset val="204"/>
    </font>
    <font>
      <b/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b/>
      <sz val="9"/>
      <name val="Tahoma"/>
      <family val="2"/>
      <charset val="204"/>
    </font>
    <font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50">
    <xf numFmtId="0" fontId="0" fillId="0" borderId="0"/>
    <xf numFmtId="0" fontId="4" fillId="0" borderId="0"/>
    <xf numFmtId="0" fontId="9" fillId="0" borderId="0"/>
    <xf numFmtId="0" fontId="5" fillId="0" borderId="0"/>
    <xf numFmtId="0" fontId="15" fillId="0" borderId="0"/>
    <xf numFmtId="0" fontId="15" fillId="0" borderId="0"/>
    <xf numFmtId="0" fontId="5" fillId="0" borderId="0"/>
    <xf numFmtId="167" fontId="16" fillId="0" borderId="0" applyFont="0" applyFill="0" applyBorder="0" applyAlignment="0" applyProtection="0"/>
    <xf numFmtId="168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0" fontId="17" fillId="0" borderId="0"/>
    <xf numFmtId="0" fontId="4" fillId="0" borderId="0"/>
    <xf numFmtId="38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38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" fillId="0" borderId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/>
    <xf numFmtId="0" fontId="21" fillId="0" borderId="39" applyBorder="0">
      <alignment horizontal="center" vertical="center" wrapText="1"/>
    </xf>
    <xf numFmtId="0" fontId="1" fillId="0" borderId="0"/>
    <xf numFmtId="0" fontId="15" fillId="0" borderId="0"/>
    <xf numFmtId="0" fontId="9" fillId="0" borderId="0"/>
    <xf numFmtId="0" fontId="1" fillId="0" borderId="0"/>
    <xf numFmtId="0" fontId="15" fillId="0" borderId="0"/>
    <xf numFmtId="0" fontId="1" fillId="0" borderId="0"/>
    <xf numFmtId="0" fontId="5" fillId="0" borderId="0"/>
    <xf numFmtId="9" fontId="15" fillId="0" borderId="0" applyFont="0" applyFill="0" applyBorder="0" applyAlignment="0" applyProtection="0"/>
  </cellStyleXfs>
  <cellXfs count="153">
    <xf numFmtId="0" fontId="0" fillId="0" borderId="0" xfId="0"/>
    <xf numFmtId="0" fontId="6" fillId="0" borderId="0" xfId="0" applyFont="1"/>
    <xf numFmtId="0" fontId="10" fillId="0" borderId="0" xfId="3" applyFont="1"/>
    <xf numFmtId="0" fontId="7" fillId="0" borderId="4" xfId="3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/>
    </xf>
    <xf numFmtId="0" fontId="7" fillId="0" borderId="0" xfId="3" applyFont="1"/>
    <xf numFmtId="0" fontId="2" fillId="0" borderId="4" xfId="1" applyFont="1" applyBorder="1" applyAlignment="1">
      <alignment horizontal="left" vertical="center" wrapText="1"/>
    </xf>
    <xf numFmtId="0" fontId="7" fillId="0" borderId="0" xfId="3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8" fillId="0" borderId="0" xfId="3" applyFont="1"/>
    <xf numFmtId="0" fontId="2" fillId="0" borderId="0" xfId="1" applyFont="1" applyBorder="1" applyAlignment="1">
      <alignment horizontal="left"/>
    </xf>
    <xf numFmtId="0" fontId="8" fillId="0" borderId="0" xfId="3" applyFont="1" applyBorder="1" applyAlignment="1">
      <alignment horizontal="left"/>
    </xf>
    <xf numFmtId="164" fontId="14" fillId="0" borderId="21" xfId="0" applyNumberFormat="1" applyFont="1" applyFill="1" applyBorder="1" applyAlignment="1">
      <alignment horizontal="center" vertical="center"/>
    </xf>
    <xf numFmtId="164" fontId="13" fillId="0" borderId="2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49" fontId="6" fillId="0" borderId="15" xfId="0" applyNumberFormat="1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vertical="center" wrapText="1" shrinkToFit="1"/>
    </xf>
    <xf numFmtId="0" fontId="14" fillId="0" borderId="34" xfId="0" applyFont="1" applyBorder="1" applyAlignment="1">
      <alignment horizontal="center"/>
    </xf>
    <xf numFmtId="164" fontId="14" fillId="0" borderId="34" xfId="0" applyNumberFormat="1" applyFont="1" applyBorder="1" applyAlignment="1">
      <alignment horizontal="center" vertical="center" wrapText="1"/>
    </xf>
    <xf numFmtId="49" fontId="6" fillId="0" borderId="21" xfId="0" applyNumberFormat="1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vertical="center" wrapText="1" shrinkToFit="1"/>
    </xf>
    <xf numFmtId="0" fontId="14" fillId="0" borderId="23" xfId="0" applyFont="1" applyBorder="1" applyAlignment="1">
      <alignment horizontal="center"/>
    </xf>
    <xf numFmtId="49" fontId="6" fillId="0" borderId="28" xfId="0" applyNumberFormat="1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vertical="center" wrapText="1" shrinkToFit="1"/>
    </xf>
    <xf numFmtId="0" fontId="14" fillId="0" borderId="26" xfId="0" applyFont="1" applyBorder="1" applyAlignment="1">
      <alignment horizontal="center"/>
    </xf>
    <xf numFmtId="164" fontId="6" fillId="0" borderId="26" xfId="0" applyNumberFormat="1" applyFont="1" applyBorder="1" applyAlignment="1">
      <alignment horizontal="center" vertical="center" wrapText="1"/>
    </xf>
    <xf numFmtId="164" fontId="6" fillId="0" borderId="23" xfId="0" applyNumberFormat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164" fontId="6" fillId="0" borderId="0" xfId="0" applyNumberFormat="1" applyFont="1"/>
    <xf numFmtId="164" fontId="14" fillId="0" borderId="17" xfId="0" applyNumberFormat="1" applyFont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164" fontId="6" fillId="0" borderId="27" xfId="0" applyNumberFormat="1" applyFont="1" applyBorder="1" applyAlignment="1">
      <alignment horizontal="center" vertical="center" wrapText="1"/>
    </xf>
    <xf numFmtId="0" fontId="1" fillId="0" borderId="0" xfId="39"/>
    <xf numFmtId="165" fontId="3" fillId="0" borderId="4" xfId="5" applyNumberFormat="1" applyFont="1" applyBorder="1" applyAlignment="1">
      <alignment horizontal="center" vertical="center" wrapText="1"/>
    </xf>
    <xf numFmtId="165" fontId="3" fillId="3" borderId="4" xfId="5" applyNumberFormat="1" applyFont="1" applyFill="1" applyBorder="1" applyAlignment="1">
      <alignment horizontal="center" vertical="center" wrapText="1"/>
    </xf>
    <xf numFmtId="0" fontId="1" fillId="3" borderId="4" xfId="39" applyFill="1" applyBorder="1"/>
    <xf numFmtId="165" fontId="2" fillId="2" borderId="35" xfId="5" applyNumberFormat="1" applyFont="1" applyFill="1" applyBorder="1" applyAlignment="1">
      <alignment vertical="center" wrapText="1"/>
    </xf>
    <xf numFmtId="165" fontId="2" fillId="2" borderId="4" xfId="5" applyNumberFormat="1" applyFont="1" applyFill="1" applyBorder="1" applyAlignment="1">
      <alignment vertical="center" wrapText="1"/>
    </xf>
    <xf numFmtId="0" fontId="1" fillId="2" borderId="4" xfId="39" applyFill="1" applyBorder="1"/>
    <xf numFmtId="166" fontId="19" fillId="2" borderId="4" xfId="39" applyNumberFormat="1" applyFont="1" applyFill="1" applyBorder="1"/>
    <xf numFmtId="0" fontId="1" fillId="2" borderId="0" xfId="39" applyFill="1"/>
    <xf numFmtId="165" fontId="2" fillId="0" borderId="35" xfId="5" applyNumberFormat="1" applyFont="1" applyBorder="1" applyAlignment="1">
      <alignment vertical="center" wrapText="1"/>
    </xf>
    <xf numFmtId="165" fontId="2" fillId="0" borderId="4" xfId="5" applyNumberFormat="1" applyFont="1" applyBorder="1" applyAlignment="1">
      <alignment vertical="center" wrapText="1"/>
    </xf>
    <xf numFmtId="0" fontId="1" fillId="0" borderId="4" xfId="39" applyBorder="1"/>
    <xf numFmtId="166" fontId="19" fillId="0" borderId="4" xfId="39" applyNumberFormat="1" applyFont="1" applyBorder="1"/>
    <xf numFmtId="165" fontId="2" fillId="2" borderId="36" xfId="5" applyNumberFormat="1" applyFont="1" applyFill="1" applyBorder="1" applyAlignment="1">
      <alignment vertical="center" wrapText="1"/>
    </xf>
    <xf numFmtId="0" fontId="19" fillId="0" borderId="0" xfId="39" applyFont="1" applyAlignment="1">
      <alignment horizontal="right"/>
    </xf>
    <xf numFmtId="0" fontId="19" fillId="0" borderId="0" xfId="39" applyFont="1"/>
    <xf numFmtId="165" fontId="2" fillId="0" borderId="0" xfId="5" applyNumberFormat="1" applyFont="1" applyFill="1" applyBorder="1" applyAlignment="1">
      <alignment vertical="center" wrapText="1"/>
    </xf>
    <xf numFmtId="165" fontId="2" fillId="0" borderId="0" xfId="5" applyNumberFormat="1" applyFont="1" applyFill="1" applyBorder="1" applyAlignment="1">
      <alignment horizontal="right" vertical="center" wrapText="1"/>
    </xf>
    <xf numFmtId="0" fontId="1" fillId="4" borderId="0" xfId="39" applyFill="1" applyAlignment="1">
      <alignment horizontal="center"/>
    </xf>
    <xf numFmtId="0" fontId="1" fillId="4" borderId="4" xfId="39" applyFill="1" applyBorder="1"/>
    <xf numFmtId="166" fontId="19" fillId="4" borderId="4" xfId="39" applyNumberFormat="1" applyFont="1" applyFill="1" applyBorder="1"/>
    <xf numFmtId="0" fontId="7" fillId="0" borderId="0" xfId="3" applyFont="1" applyAlignment="1">
      <alignment horizontal="center"/>
    </xf>
    <xf numFmtId="0" fontId="7" fillId="0" borderId="0" xfId="48" applyFont="1"/>
    <xf numFmtId="0" fontId="7" fillId="0" borderId="9" xfId="3" applyFont="1" applyBorder="1"/>
    <xf numFmtId="49" fontId="6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/>
    <xf numFmtId="0" fontId="14" fillId="0" borderId="4" xfId="0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/>
    </xf>
    <xf numFmtId="0" fontId="6" fillId="0" borderId="18" xfId="0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vertical="center" wrapText="1"/>
    </xf>
    <xf numFmtId="164" fontId="14" fillId="0" borderId="0" xfId="0" applyNumberFormat="1" applyFont="1" applyFill="1"/>
    <xf numFmtId="164" fontId="14" fillId="0" borderId="30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/>
    </xf>
    <xf numFmtId="164" fontId="6" fillId="0" borderId="40" xfId="0" applyNumberFormat="1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/>
    </xf>
    <xf numFmtId="164" fontId="2" fillId="5" borderId="23" xfId="0" applyNumberFormat="1" applyFont="1" applyFill="1" applyBorder="1" applyAlignment="1">
      <alignment horizontal="center" vertical="center" wrapText="1"/>
    </xf>
    <xf numFmtId="164" fontId="6" fillId="0" borderId="35" xfId="0" applyNumberFormat="1" applyFont="1" applyBorder="1" applyAlignment="1">
      <alignment horizontal="center" vertical="center" wrapText="1"/>
    </xf>
    <xf numFmtId="0" fontId="7" fillId="0" borderId="9" xfId="3" applyFont="1" applyBorder="1" applyAlignment="1">
      <alignment horizontal="right"/>
    </xf>
    <xf numFmtId="0" fontId="8" fillId="0" borderId="0" xfId="3" applyFont="1" applyAlignment="1">
      <alignment horizontal="center"/>
    </xf>
    <xf numFmtId="0" fontId="11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3" fillId="0" borderId="9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6" fillId="0" borderId="33" xfId="0" applyFont="1" applyFill="1" applyBorder="1" applyAlignment="1">
      <alignment horizontal="center" vertical="center" wrapText="1" shrinkToFit="1"/>
    </xf>
    <xf numFmtId="0" fontId="6" fillId="0" borderId="32" xfId="0" applyFont="1" applyFill="1" applyBorder="1" applyAlignment="1">
      <alignment horizontal="center" vertical="center" wrapText="1" shrinkToFit="1"/>
    </xf>
    <xf numFmtId="0" fontId="6" fillId="0" borderId="4" xfId="1" applyFont="1" applyBorder="1" applyAlignment="1">
      <alignment horizontal="center" vertical="center" wrapText="1"/>
    </xf>
    <xf numFmtId="165" fontId="3" fillId="0" borderId="36" xfId="5" applyNumberFormat="1" applyFont="1" applyBorder="1" applyAlignment="1">
      <alignment horizontal="center" vertical="center" wrapText="1"/>
    </xf>
    <xf numFmtId="165" fontId="3" fillId="0" borderId="38" xfId="5" applyNumberFormat="1" applyFont="1" applyBorder="1" applyAlignment="1">
      <alignment horizontal="center" vertical="center" wrapText="1"/>
    </xf>
    <xf numFmtId="0" fontId="19" fillId="0" borderId="37" xfId="39" applyFont="1" applyBorder="1" applyAlignment="1">
      <alignment horizontal="center"/>
    </xf>
    <xf numFmtId="0" fontId="19" fillId="0" borderId="9" xfId="39" applyFont="1" applyBorder="1" applyAlignment="1">
      <alignment horizontal="center"/>
    </xf>
    <xf numFmtId="0" fontId="12" fillId="0" borderId="9" xfId="1" applyFont="1" applyFill="1" applyBorder="1" applyAlignment="1">
      <alignment horizontal="left" vertical="center" wrapText="1"/>
    </xf>
    <xf numFmtId="0" fontId="13" fillId="0" borderId="0" xfId="0" applyFont="1" applyFill="1"/>
    <xf numFmtId="0" fontId="6" fillId="0" borderId="6" xfId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vertical="center"/>
    </xf>
    <xf numFmtId="0" fontId="14" fillId="0" borderId="11" xfId="0" applyFont="1" applyFill="1" applyBorder="1" applyAlignment="1">
      <alignment vertical="center"/>
    </xf>
    <xf numFmtId="0" fontId="6" fillId="0" borderId="7" xfId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vertical="center" wrapText="1"/>
    </xf>
    <xf numFmtId="0" fontId="6" fillId="0" borderId="8" xfId="1" applyFont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/>
    </xf>
    <xf numFmtId="0" fontId="12" fillId="0" borderId="18" xfId="1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center" vertical="center"/>
    </xf>
    <xf numFmtId="164" fontId="13" fillId="0" borderId="19" xfId="0" applyNumberFormat="1" applyFont="1" applyFill="1" applyBorder="1" applyAlignment="1">
      <alignment horizontal="center" vertical="center"/>
    </xf>
    <xf numFmtId="164" fontId="13" fillId="0" borderId="20" xfId="0" applyNumberFormat="1" applyFont="1" applyFill="1" applyBorder="1" applyAlignment="1">
      <alignment horizontal="center" vertical="center"/>
    </xf>
    <xf numFmtId="164" fontId="23" fillId="0" borderId="21" xfId="0" applyNumberFormat="1" applyFont="1" applyFill="1" applyBorder="1" applyAlignment="1">
      <alignment horizontal="center" vertical="center"/>
    </xf>
    <xf numFmtId="164" fontId="13" fillId="0" borderId="22" xfId="0" applyNumberFormat="1" applyFont="1" applyFill="1" applyBorder="1" applyAlignment="1">
      <alignment horizontal="center" vertical="center"/>
    </xf>
    <xf numFmtId="164" fontId="13" fillId="0" borderId="23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12" xfId="1" applyFont="1" applyFill="1" applyBorder="1" applyAlignment="1">
      <alignment vertical="center" wrapText="1"/>
    </xf>
    <xf numFmtId="164" fontId="12" fillId="0" borderId="13" xfId="1" applyNumberFormat="1" applyFont="1" applyFill="1" applyBorder="1" applyAlignment="1">
      <alignment horizontal="center" vertical="center"/>
    </xf>
    <xf numFmtId="164" fontId="12" fillId="0" borderId="14" xfId="1" applyNumberFormat="1" applyFont="1" applyFill="1" applyBorder="1" applyAlignment="1">
      <alignment horizontal="center" vertical="center"/>
    </xf>
    <xf numFmtId="164" fontId="12" fillId="0" borderId="15" xfId="1" applyNumberFormat="1" applyFont="1" applyFill="1" applyBorder="1" applyAlignment="1">
      <alignment horizontal="center" vertical="center"/>
    </xf>
    <xf numFmtId="164" fontId="12" fillId="0" borderId="16" xfId="1" applyNumberFormat="1" applyFont="1" applyFill="1" applyBorder="1" applyAlignment="1">
      <alignment horizontal="center" vertical="center"/>
    </xf>
    <xf numFmtId="164" fontId="12" fillId="0" borderId="17" xfId="1" applyNumberFormat="1" applyFont="1" applyFill="1" applyBorder="1" applyAlignment="1">
      <alignment horizontal="center" vertical="center"/>
    </xf>
    <xf numFmtId="164" fontId="12" fillId="0" borderId="34" xfId="1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/>
    </xf>
    <xf numFmtId="164" fontId="14" fillId="0" borderId="19" xfId="0" applyNumberFormat="1" applyFont="1" applyFill="1" applyBorder="1" applyAlignment="1">
      <alignment horizontal="center" vertical="center"/>
    </xf>
    <xf numFmtId="164" fontId="14" fillId="0" borderId="20" xfId="0" applyNumberFormat="1" applyFont="1" applyFill="1" applyBorder="1" applyAlignment="1">
      <alignment horizontal="center" vertical="center"/>
    </xf>
    <xf numFmtId="164" fontId="14" fillId="0" borderId="22" xfId="0" applyNumberFormat="1" applyFont="1" applyFill="1" applyBorder="1" applyAlignment="1">
      <alignment horizontal="center" vertical="center"/>
    </xf>
    <xf numFmtId="164" fontId="14" fillId="0" borderId="23" xfId="0" applyNumberFormat="1" applyFont="1" applyFill="1" applyBorder="1" applyAlignment="1">
      <alignment horizontal="center" vertical="center"/>
    </xf>
    <xf numFmtId="164" fontId="14" fillId="0" borderId="18" xfId="0" applyNumberFormat="1" applyFont="1" applyFill="1" applyBorder="1" applyAlignment="1">
      <alignment horizontal="center" vertical="center"/>
    </xf>
    <xf numFmtId="164" fontId="24" fillId="0" borderId="21" xfId="0" applyNumberFormat="1" applyFont="1" applyFill="1" applyBorder="1" applyAlignment="1">
      <alignment horizontal="center" vertical="center"/>
    </xf>
    <xf numFmtId="164" fontId="12" fillId="0" borderId="19" xfId="1" applyNumberFormat="1" applyFont="1" applyFill="1" applyBorder="1" applyAlignment="1">
      <alignment horizontal="center" vertical="center"/>
    </xf>
    <xf numFmtId="164" fontId="12" fillId="0" borderId="21" xfId="1" applyNumberFormat="1" applyFont="1" applyFill="1" applyBorder="1" applyAlignment="1">
      <alignment horizontal="center" vertical="center"/>
    </xf>
    <xf numFmtId="164" fontId="12" fillId="0" borderId="23" xfId="1" applyNumberFormat="1" applyFont="1" applyFill="1" applyBorder="1" applyAlignment="1">
      <alignment horizontal="center" vertical="center"/>
    </xf>
    <xf numFmtId="164" fontId="22" fillId="0" borderId="19" xfId="1" applyNumberFormat="1" applyFont="1" applyFill="1" applyBorder="1" applyAlignment="1">
      <alignment horizontal="center" vertical="center"/>
    </xf>
    <xf numFmtId="164" fontId="22" fillId="0" borderId="20" xfId="0" applyNumberFormat="1" applyFont="1" applyFill="1" applyBorder="1" applyAlignment="1">
      <alignment horizontal="center" vertical="center"/>
    </xf>
    <xf numFmtId="164" fontId="22" fillId="0" borderId="21" xfId="1" applyNumberFormat="1" applyFont="1" applyFill="1" applyBorder="1" applyAlignment="1">
      <alignment horizontal="center" vertical="center"/>
    </xf>
    <xf numFmtId="164" fontId="22" fillId="0" borderId="22" xfId="0" applyNumberFormat="1" applyFont="1" applyFill="1" applyBorder="1" applyAlignment="1">
      <alignment horizontal="center" vertical="center"/>
    </xf>
    <xf numFmtId="164" fontId="22" fillId="0" borderId="23" xfId="1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164" fontId="14" fillId="0" borderId="0" xfId="0" applyNumberFormat="1" applyFont="1" applyFill="1" applyAlignment="1">
      <alignment vertical="center"/>
    </xf>
    <xf numFmtId="0" fontId="6" fillId="0" borderId="18" xfId="0" applyFont="1" applyFill="1" applyBorder="1" applyAlignment="1">
      <alignment horizontal="left" vertical="center" wrapText="1"/>
    </xf>
    <xf numFmtId="164" fontId="14" fillId="0" borderId="23" xfId="0" applyNumberFormat="1" applyFont="1" applyFill="1" applyBorder="1" applyAlignment="1">
      <alignment vertical="center"/>
    </xf>
    <xf numFmtId="164" fontId="14" fillId="0" borderId="18" xfId="0" applyNumberFormat="1" applyFont="1" applyFill="1" applyBorder="1" applyAlignment="1">
      <alignment vertical="center"/>
    </xf>
    <xf numFmtId="0" fontId="12" fillId="0" borderId="18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/>
    </xf>
    <xf numFmtId="164" fontId="14" fillId="0" borderId="25" xfId="0" applyNumberFormat="1" applyFont="1" applyFill="1" applyBorder="1" applyAlignment="1">
      <alignment horizontal="center" vertical="center"/>
    </xf>
    <xf numFmtId="164" fontId="14" fillId="0" borderId="26" xfId="0" applyNumberFormat="1" applyFont="1" applyFill="1" applyBorder="1" applyAlignment="1">
      <alignment horizontal="center" vertical="center"/>
    </xf>
    <xf numFmtId="164" fontId="14" fillId="0" borderId="24" xfId="0" applyNumberFormat="1" applyFont="1" applyFill="1" applyBorder="1" applyAlignment="1">
      <alignment horizontal="center" vertical="center"/>
    </xf>
    <xf numFmtId="164" fontId="14" fillId="0" borderId="29" xfId="0" applyNumberFormat="1" applyFont="1" applyFill="1" applyBorder="1" applyAlignment="1">
      <alignment horizontal="center" vertical="center"/>
    </xf>
    <xf numFmtId="164" fontId="14" fillId="0" borderId="28" xfId="0" applyNumberFormat="1" applyFont="1" applyFill="1" applyBorder="1" applyAlignment="1">
      <alignment horizontal="center" vertical="center"/>
    </xf>
    <xf numFmtId="164" fontId="14" fillId="0" borderId="27" xfId="0" applyNumberFormat="1" applyFont="1" applyFill="1" applyBorder="1" applyAlignment="1">
      <alignment horizontal="center" vertical="center"/>
    </xf>
  </cellXfs>
  <cellStyles count="50">
    <cellStyle name="_прил 23-27 ЧЭ ХВС" xfId="6"/>
    <cellStyle name="AFE" xfId="7"/>
    <cellStyle name="Alilciue [0]_AAA" xfId="8"/>
    <cellStyle name="Alilciue_AAA" xfId="9"/>
    <cellStyle name="Äĺíĺćíűé_AN" xfId="10"/>
    <cellStyle name="Alilciue_IKGPR" xfId="11"/>
    <cellStyle name="Äĺíĺćíűé_KOTELPR" xfId="12"/>
    <cellStyle name="Alilciue_RAZRAD" xfId="13"/>
    <cellStyle name="Äĺíĺćíűé_REG" xfId="14"/>
    <cellStyle name="Iau?iue_AAA" xfId="15"/>
    <cellStyle name="Îáű÷íűé_1 číä óä10" xfId="16"/>
    <cellStyle name="Nun??c [0]_AAA" xfId="17"/>
    <cellStyle name="Nun??c_AAA" xfId="18"/>
    <cellStyle name="Ňűń˙÷č [0]_1 číä óä10" xfId="19"/>
    <cellStyle name="Ňűń˙÷č_1 číä óä10" xfId="20"/>
    <cellStyle name="Ôčíŕíńîâűé [0]_ATPCD30" xfId="21"/>
    <cellStyle name="Ôčíŕíńîâűé_ATPCD30" xfId="22"/>
    <cellStyle name="Гиперссылка 2" xfId="40"/>
    <cellStyle name="Денежный [0Э_11DXATP" xfId="23"/>
    <cellStyle name="ЗаголовокСтолбца" xfId="41"/>
    <cellStyle name="Обычный" xfId="0" builtinId="0"/>
    <cellStyle name="Обычный 2" xfId="4"/>
    <cellStyle name="Обычный 2 2" xfId="39"/>
    <cellStyle name="Обычный 2 3" xfId="42"/>
    <cellStyle name="Обычный 2_ООО Тепловая компания (печора)" xfId="1"/>
    <cellStyle name="Обычный 3" xfId="24"/>
    <cellStyle name="Обычный 3 2" xfId="43"/>
    <cellStyle name="Обычный 32" xfId="44"/>
    <cellStyle name="Обычный 4" xfId="25"/>
    <cellStyle name="Обычный 4 2" xfId="45"/>
    <cellStyle name="Обычный 5" xfId="2"/>
    <cellStyle name="Обычный 5 2" xfId="26"/>
    <cellStyle name="Обычный 5 3" xfId="27"/>
    <cellStyle name="Обычный 6" xfId="28"/>
    <cellStyle name="Обычный 7" xfId="29"/>
    <cellStyle name="Обычный 8" xfId="5"/>
    <cellStyle name="Обычный 8 2" xfId="46"/>
    <cellStyle name="Обычный 9" xfId="47"/>
    <cellStyle name="Обычный_PP_PitWater" xfId="3"/>
    <cellStyle name="Обычный_PP_Stok" xfId="48"/>
    <cellStyle name="Процентный 2" xfId="30"/>
    <cellStyle name="Процентный 3" xfId="31"/>
    <cellStyle name="Процентный 4" xfId="32"/>
    <cellStyle name="Процентный 5" xfId="33"/>
    <cellStyle name="Процентный 6" xfId="34"/>
    <cellStyle name="Процентный 7" xfId="49"/>
    <cellStyle name="Стиль 1" xfId="35"/>
    <cellStyle name="Тысячи [0]_1 инд уд10" xfId="36"/>
    <cellStyle name="Тысячи_1 инд уд10" xfId="37"/>
    <cellStyle name="Финансовый 2" xfId="38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1.7\committeecost\&#1089;&#1086;&#1088;&#1086;&#1082;&#1086;&#1074;&#1089;&#1082;&#1072;&#1103;\&#1046;&#1050;&#1061;\&#1055;&#1088;&#1077;&#1076;&#1077;&#1083;&#1100;&#1085;&#1099;&#1077;%202015%20&#1075;\&#1058;&#1072;&#1073;&#1083;&#1080;&#1094;&#1099;\TEPLO%2043(v%205.3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Users/golubeva/Documents/&#1056;&#1040;&#1057;&#1063;&#1045;&#1058;%20&#1058;&#1040;&#1056;&#1048;&#1060;&#1054;&#1042;/&#1076;&#1086;&#1087;.&#1084;&#1072;&#1090;&#1077;&#1088;&#1080;&#1072;&#1083;&#1099;%20&#1082;%20&#1090;&#1072;&#1088;&#1080;&#1092;&#1085;&#1086;&#1084;&#1091;%20&#1096;&#1072;&#1073;&#1083;&#1086;&#1085;&#1091;&#1056;&#1040;&#1057;&#1063;&#1045;&#1058;&#1053;&#1067;&#1049;105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3\c\&#1052;&#1086;&#1080;%20&#1076;&#1086;&#1082;&#1091;&#1084;&#1077;&#1085;&#1090;&#1099;\&#1053;&#1077;&#1087;&#1088;-01\&#1050;&#1040;&#1075;&#1088;&#1086;&#1087;&#1088;&#1086;&#1076;-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86;&#1074;&#1080;&#1082;&#1086;&#1074;&#1072;\&#1083;&#1077;&#1085;&#1072;\&#1069;&#1082;&#1089;&#1087;&#1077;&#1088;&#1090;&#1080;&#1079;&#1072;%20&#1087;&#1088;&#1086;&#1080;&#1079;&#1074;&#1086;&#1076;&#1089;&#1090;&#1074;&#1077;&#1085;&#1085;&#1086;&#1081;%20&#1087;&#1088;&#1086;&#1075;&#1088;&#1072;&#1084;&#1084;&#1099;\&#1069;&#1050;&#1057;&#1055;&#1045;&#1056;&#1058;&#1048;&#1047;&#1040;%20&#1050;&#1054;&#1052;&#1048;&#1058;&#1045;&#1055;&#1051;&#1054;&#1042;&#1040;&#1071;\&#1069;&#1058;&#1040;&#1051;&#1054;&#1053;%20&#1069;&#1050;&#1057;&#1055;.&#1055;&#1056;.&#1055;&#1056;.exce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58;&#1077;&#1087;&#1083;&#1086;~&#1088;&#1077;&#1082;&#1086;&#1085;&#1089;&#1090;&#1088;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72;&#1090;&#1072;&#1096;&#1072;\&#1085;&#1072;&#1090;&#1072;\&#1052;&#1086;&#1080;%20&#1076;&#1086;&#1082;&#1091;&#1084;&#1077;&#1085;&#1090;&#1099;\&#1052;&#1080;&#1085;&#1080;&#1089;&#1090;&#1077;&#1088;&#1089;&#1090;&#1074;&#1072;\2005%20&#1075;&#1086;&#1076;\&#1052;&#1042;&#1044;\&#1041;&#1072;&#1079;&#1072;-&#1052;&#1042;&#1044;-0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3;&#1072;&#1085;%20&#1079;&#1072;&#1090;&#1088;&#1072;&#1090;%202019/&#1058;&#1072;&#1088;&#1080;&#1092;&#1099;%202019/&#1040;&#1085;&#1072;&#1076;&#1099;&#1088;&#1089;&#1082;&#1080;&#1081;/&#1058;&#1040;&#1056;&#1048;&#1060;&#1067;/&#1054;&#1054;&#1054;%20&#1042;&#1086;&#1076;&#1086;&#1082;&#1072;&#1085;&#1072;&#1083;%20&#1053;&#1080;&#1078;&#1085;&#1080;&#1081;%20&#1054;&#1076;&#1077;&#1089;/&#1056;&#1072;&#1089;&#1095;&#1077;&#1090;&#1085;&#1099;&#1081;%20&#1092;&#1072;&#1081;&#1083;%20-%20&#1054;&#1054;&#1054;%20&#1042;&#1086;&#1076;&#1086;&#1082;&#1072;&#1085;&#1072;&#1083;%20&#1053;&#1080;&#1078;&#1085;&#1080;&#1081;%20&#1054;&#1076;&#1077;&#1089;_&#1089;%20&#1087;&#1091;&#1089;&#1090;&#1086;&#1075;&#1086;_&#1047;&#1040;&#1055;&#1054;&#1051;&#1053;&#1071;&#1058;&#1068;!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72;&#1090;&#1072;&#1096;&#1072;\&#1085;&#1072;&#1090;&#1072;\&#1052;&#1086;&#1080;%20&#1076;&#1086;&#1082;&#1091;&#1084;&#1077;&#1085;&#1090;&#1099;\&#1052;&#1080;&#1085;&#1080;&#1089;&#1090;&#1077;&#1088;&#1089;&#1090;&#1074;&#1072;\2005%20&#1075;&#1086;&#1076;\&#1052;&#1042;&#1044;\&#1055;&#1077;&#1095;&#1086;&#1088;&#1072;-&#1052;&#1042;&#1044;-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&#1055;&#1072;&#1083;&#1100;&#1095;&#1080;&#1082;&#1086;&#1074;&#1072;%20&#1048;.&#1040;/&#1053;&#1086;&#1074;&#1099;&#1077;%20&#1076;&#1086;&#1082;&#1091;&#1084;&#1077;&#1085;&#1090;&#1099;%20&#1089;%20&#1085;&#1086;&#1091;&#1090;&#1073;&#1091;&#1082;&#1072;/&#1052;&#1059;&#1055;%20&#1043;&#1086;&#1088;&#1074;&#1086;&#1076;&#1086;&#1082;&#1072;&#1085;&#1072;&#1083;%20&#1055;&#1077;&#1095;&#1086;&#1088;&#1072;%202011/&#1056;&#1040;&#1057;&#1063;&#1045;&#1058;_&#1074;&#1086;&#1076;&#1072;_&#1052;&#1059;&#1055;%20&#1043;&#1086;&#1088;&#1074;&#1086;&#1076;&#1086;&#1082;&#1072;&#1085;&#1072;&#1083;%20&#1055;&#1077;&#1095;&#1086;&#1088;&#1072;_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rotftaee/&#1057;&#1077;&#1083;&#1103;&#1082;&#1086;&#1074;&#1072;%20&#1045;.&#1057;/&#1087;&#1072;&#1082;&#1077;&#1090;%20&#1092;&#1072;&#1081;&#1083;&#1086;&#1074;/&#1090;&#1072;&#1088;&#1080;&#1092;%20&#1097;&#1072;&#1073;&#1083;&#1086;&#108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69;&#1050;&#1057;&#1055;&#1045;&#1056;&#1058;&#1048;&#1047;&#1067;%20&#1042;&#1050;%202007/&#1058;&#1077;&#1087;&#1083;&#1086;~&#1088;&#1077;&#1082;&#1086;&#1085;&#1089;&#1090;&#1088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56;&#1072;&#1089;&#1095;&#1077;&#1090;&#1085;&#1099;&#1081;%20&#1092;&#1072;&#1081;&#1083;%20&#1061;&#1042;&#1057;%20&#1080;%20&#1042;&#1054;%20&#1085;&#1086;&#1074;%20&#1089;%20&#1072;&#1085;&#1072;&#1083;&#1086;&#1075;&#1086;&#1084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RDiTfHaCC/!&#1041;&#1072;&#1079;&#1072;_&#1086;&#1090;&#1076;&#1077;&#1083;&#1072;_&#1046;&#1050;&#1061;/2012/&#1042;&#1086;&#1076;&#1086;&#1089;&#1085;&#1072;&#1073;&#1078;&#1077;&#1085;&#1080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88;&#1072;&#1089;&#1095;&#1077;&#1090;%20&#1090;&#1072;&#1088;&#1080;&#1092;&#1072;/&#1054;&#1050;&#1050;/&#1046;&#1080;&#1083;&#1082;&#1086;&#1084;&#1091;&#1089;&#1083;&#1091;&#1075;&#1072;/&#1090;&#1072;&#1088;&#1080;&#1092;%20&#1085;&#1072;%202012+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RoTfTaEE/%60&#1054;&#1073;&#1097;&#1077;&#1077;/&#1043;&#1086;&#1090;&#1086;&#1074;&#1099;&#1077;%20&#1090;&#1072;&#1088;&#1080;&#1092;&#1099;%202009/&#1040;&#1085;&#1072;&#1083;&#1080;&#1079;%20&#1087;&#1088;&#1086;&#1080;&#1079;&#1074;&#1086;&#1076;&#1089;&#1090;&#1074;&#1077;&#1085;&#1085;&#1099;&#1093;%20&#1087;&#1088;&#1086;&#1075;&#1088;&#1072;&#1084;&#1084;%20&#1085;&#1072;%202009%20&#1075;&#1086;&#1076;/&#1048;&#1085;&#1090;&#1080;&#1085;&#1089;&#1082;&#1072;&#1103;%20&#1058;&#1050;%20&#1054;&#1054;&#1054;%20&#1086;&#1090;&#1087;&#1091;&#1089;&#108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&#1052;&#1086;&#1080;%20&#1076;&#1086;&#1082;&#1091;&#1084;&#1077;&#1085;&#1090;&#1099;/&#1052;&#1086;&#1080;%20&#1076;&#1086;&#1082;&#1091;&#1084;&#1077;&#1085;&#1090;&#1099;/&#1047;&#1080;&#1085;&#1095;&#1077;&#1085;&#1082;&#1086;/&#1055;&#1077;&#1088;&#1077;&#1076;&#1072;&#1095;&#1072;%20&#1069;&#1083;&#1077;&#1082;&#1090;&#1088;&#1086;&#1101;&#1085;&#1077;&#1088;&#1075;&#1080;&#1080;/&#1059;&#1093;&#1090;&#1072;&#1101;&#1085;&#1077;&#1088;&#1075;&#1086;/&#1059;&#1093;&#1090;&#1072;&#1101;&#1085;&#1077;&#1088;&#1075;&#1086;%2020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1;&#1072;&#1079;&#1072;-&#1042;&#1050;-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Справочники"/>
      <sheetName val="Список листов"/>
      <sheetName val="Перечень документов"/>
      <sheetName val="Заявление"/>
      <sheetName val="Финпоказатели"/>
      <sheetName val="Производственные показатели"/>
      <sheetName val="П1"/>
      <sheetName val="П1.1"/>
      <sheetName val="П1.2"/>
      <sheetName val="П2"/>
      <sheetName val="П3"/>
      <sheetName val="П4"/>
      <sheetName val="П5"/>
      <sheetName val="П6"/>
      <sheetName val="П7"/>
      <sheetName val="П8"/>
      <sheetName val="П9"/>
      <sheetName val="П10"/>
      <sheetName val="П11"/>
      <sheetName val="П12"/>
      <sheetName val="П13"/>
      <sheetName val="П14"/>
      <sheetName val="П15"/>
      <sheetName val="П16"/>
      <sheetName val="П17"/>
      <sheetName val="П18"/>
      <sheetName val="П19"/>
      <sheetName val="П20"/>
      <sheetName val="П21"/>
      <sheetName val="П22"/>
      <sheetName val="П23"/>
      <sheetName val="Производство"/>
      <sheetName val="Смета производство"/>
      <sheetName val="Топливо"/>
      <sheetName val="Индексы производство"/>
      <sheetName val="Т1"/>
      <sheetName val="Т2"/>
      <sheetName val="Т2.1"/>
      <sheetName val="Т3"/>
      <sheetName val="Т4"/>
      <sheetName val="Т5"/>
      <sheetName val="Т6"/>
      <sheetName val="Т7"/>
      <sheetName val="Т8"/>
      <sheetName val="Т9"/>
      <sheetName val="Т10"/>
      <sheetName val="Т11"/>
      <sheetName val="Т12"/>
      <sheetName val="Т13"/>
      <sheetName val="Т14"/>
      <sheetName val="Т15"/>
      <sheetName val="Т16"/>
      <sheetName val="Т17"/>
      <sheetName val="Т18"/>
      <sheetName val="Передача"/>
      <sheetName val="Смета передача"/>
      <sheetName val="Активы передача"/>
      <sheetName val="Индексы передача"/>
      <sheetName val="Производство + Передача"/>
      <sheetName val="Смета расходов пр-во+передача "/>
      <sheetName val="Индексы (производство+передача)"/>
      <sheetName val="Проверка"/>
      <sheetName val="et_union"/>
      <sheetName val="et_union_h"/>
      <sheetName val="et_union_v"/>
      <sheetName val="ObjectPr"/>
      <sheetName val="ObjectPer"/>
      <sheetName val="TEHSHEET"/>
      <sheetName val="REESTR_START"/>
      <sheetName val="REESTR_ORG"/>
      <sheetName val="REESTR"/>
      <sheetName val="modHyp"/>
      <sheetName val="modNP"/>
      <sheetName val="modObjOperation"/>
    </sheetNames>
    <sheetDataSet>
      <sheetData sheetId="0"/>
      <sheetData sheetId="1"/>
      <sheetData sheetId="2">
        <row r="17">
          <cell r="E17" t="str">
            <v>газ природный</v>
          </cell>
          <cell r="F17" t="str">
            <v>тыс.куб.м.</v>
          </cell>
        </row>
        <row r="18">
          <cell r="E18" t="str">
            <v>газ сжиженный</v>
          </cell>
          <cell r="F18" t="str">
            <v>тыс.куб.м.</v>
          </cell>
        </row>
        <row r="19">
          <cell r="E19" t="str">
            <v>дизельное топливо</v>
          </cell>
          <cell r="F19" t="str">
            <v>тонн</v>
          </cell>
        </row>
        <row r="20">
          <cell r="E20" t="str">
            <v>дрова</v>
          </cell>
          <cell r="F20" t="str">
            <v>куб.м.</v>
          </cell>
        </row>
        <row r="21">
          <cell r="E21" t="str">
            <v>мазут топочный</v>
          </cell>
          <cell r="F21" t="str">
            <v>тонн</v>
          </cell>
        </row>
        <row r="22">
          <cell r="E22" t="str">
            <v>опил</v>
          </cell>
          <cell r="F22" t="str">
            <v>куб.м.</v>
          </cell>
        </row>
        <row r="23">
          <cell r="E23" t="str">
            <v>отходы березовые</v>
          </cell>
          <cell r="F23" t="str">
            <v>куб.м.</v>
          </cell>
        </row>
        <row r="24">
          <cell r="E24" t="str">
            <v>отходы осиновые</v>
          </cell>
          <cell r="F24" t="str">
            <v>куб.м.</v>
          </cell>
        </row>
        <row r="25">
          <cell r="E25" t="str">
            <v>печное топливо</v>
          </cell>
          <cell r="F25" t="str">
            <v>тонн</v>
          </cell>
        </row>
        <row r="26">
          <cell r="E26" t="str">
            <v>пеллеты</v>
          </cell>
          <cell r="F26" t="str">
            <v>куб.м.</v>
          </cell>
        </row>
        <row r="27">
          <cell r="E27" t="str">
            <v>смола</v>
          </cell>
          <cell r="F27" t="str">
            <v>тонн</v>
          </cell>
        </row>
        <row r="28">
          <cell r="E28" t="str">
            <v>торф</v>
          </cell>
          <cell r="F28" t="str">
            <v>тонн</v>
          </cell>
        </row>
        <row r="29">
          <cell r="E29" t="str">
            <v>уголь бурый</v>
          </cell>
          <cell r="F29" t="str">
            <v>тонн</v>
          </cell>
        </row>
        <row r="30">
          <cell r="E30" t="str">
            <v>уголь каменный</v>
          </cell>
          <cell r="F30" t="str">
            <v>тонн</v>
          </cell>
        </row>
        <row r="31">
          <cell r="E31" t="str">
            <v>щепа</v>
          </cell>
          <cell r="F31" t="str">
            <v>куб.м.</v>
          </cell>
        </row>
        <row r="32">
          <cell r="E32" t="str">
            <v>другой</v>
          </cell>
          <cell r="F32" t="str">
            <v>Произвольный</v>
          </cell>
        </row>
        <row r="33">
          <cell r="E33" t="str">
            <v>Не определено</v>
          </cell>
          <cell r="F33" t="str">
            <v>Служебный тип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из. прогр."/>
      <sheetName val="ФОРМЫ по потерям и собст.нужд.+"/>
      <sheetName val="расчет ПП+"/>
      <sheetName val="марериалы"/>
      <sheetName val="обогрев"/>
      <sheetName val="Удельные нормы"/>
      <sheetName val="все"/>
    </sheetNames>
    <sheetDataSet>
      <sheetData sheetId="0"/>
      <sheetData sheetId="1"/>
      <sheetData sheetId="2"/>
      <sheetData sheetId="3"/>
      <sheetData sheetId="4"/>
      <sheetData sheetId="5"/>
      <sheetData sheetId="6">
        <row r="27">
          <cell r="B27" t="str">
            <v>Гараж</v>
          </cell>
        </row>
        <row r="28">
          <cell r="B28" t="str">
            <v>Мастерская</v>
          </cell>
        </row>
        <row r="29">
          <cell r="B29" t="str">
            <v>Склад</v>
          </cell>
        </row>
        <row r="30">
          <cell r="B30" t="str">
            <v>Бытовые и административно-вспомогательные помещения</v>
          </cell>
        </row>
        <row r="31">
          <cell r="B31" t="str">
            <v>канализ.насосная, водонасосная</v>
          </cell>
        </row>
        <row r="32">
          <cell r="B32" t="str">
            <v>скважины, водобашни</v>
          </cell>
        </row>
        <row r="33">
          <cell r="B33" t="str">
            <v>компрессорные(СБО беру)</v>
          </cell>
        </row>
        <row r="38">
          <cell r="B38" t="str">
            <v>перекачка стоков</v>
          </cell>
        </row>
        <row r="39">
          <cell r="B39" t="str">
            <v>перекачка воды</v>
          </cell>
        </row>
        <row r="40">
          <cell r="AY40" t="str">
            <v>МО ГО "Сыктывкар"</v>
          </cell>
        </row>
        <row r="41">
          <cell r="AY41" t="str">
            <v>МО МР "Княжпогостский"</v>
          </cell>
        </row>
        <row r="42">
          <cell r="AY42" t="str">
            <v>МО МР "Койгородский"</v>
          </cell>
        </row>
        <row r="43">
          <cell r="E43" t="str">
            <v>стальные</v>
          </cell>
          <cell r="F43">
            <v>0</v>
          </cell>
          <cell r="G43">
            <v>0</v>
          </cell>
          <cell r="H43" t="str">
            <v>чугунные</v>
          </cell>
          <cell r="I43">
            <v>0</v>
          </cell>
          <cell r="J43">
            <v>0</v>
          </cell>
          <cell r="K43" t="str">
            <v>асбестоцементные</v>
          </cell>
          <cell r="L43">
            <v>0</v>
          </cell>
          <cell r="M43">
            <v>0</v>
          </cell>
          <cell r="N43" t="str">
            <v>железобетонные</v>
          </cell>
          <cell r="O43">
            <v>0</v>
          </cell>
          <cell r="P43">
            <v>0</v>
          </cell>
          <cell r="AY43" t="str">
            <v>МО МР "Корткеросский"</v>
          </cell>
        </row>
        <row r="44">
          <cell r="AY44" t="str">
            <v>МО МР "Прилузский"</v>
          </cell>
        </row>
        <row r="45">
          <cell r="D45">
            <v>100</v>
          </cell>
          <cell r="AY45" t="str">
            <v>МО МР "Сыктывдинский"</v>
          </cell>
        </row>
        <row r="46">
          <cell r="D46">
            <v>125</v>
          </cell>
          <cell r="AY46" t="str">
            <v>МО МР "Сысольский"</v>
          </cell>
        </row>
        <row r="47">
          <cell r="D47">
            <v>150</v>
          </cell>
          <cell r="AY47" t="str">
            <v>МО МР "Усть-Вымский"</v>
          </cell>
        </row>
        <row r="48">
          <cell r="D48">
            <v>200</v>
          </cell>
          <cell r="AY48" t="str">
            <v>МО МР "Усть-Куломский"</v>
          </cell>
        </row>
        <row r="49">
          <cell r="D49">
            <v>250</v>
          </cell>
          <cell r="AY49" t="str">
            <v>МО ГО "Ухта"</v>
          </cell>
        </row>
        <row r="50">
          <cell r="D50">
            <v>300</v>
          </cell>
          <cell r="AY50" t="str">
            <v>МО МР "Вуктыл"</v>
          </cell>
        </row>
        <row r="51">
          <cell r="D51">
            <v>350</v>
          </cell>
          <cell r="AY51" t="str">
            <v>МО МР "Сосногорск"</v>
          </cell>
        </row>
        <row r="52">
          <cell r="D52">
            <v>400</v>
          </cell>
          <cell r="AY52" t="str">
            <v>МО МР "Троицко-Печорский"</v>
          </cell>
        </row>
        <row r="53">
          <cell r="D53">
            <v>450</v>
          </cell>
          <cell r="AY53" t="str">
            <v>МО МР "Удорский"</v>
          </cell>
        </row>
        <row r="54">
          <cell r="D54">
            <v>500</v>
          </cell>
          <cell r="AY54" t="str">
            <v>МО МР "Ижемский"</v>
          </cell>
        </row>
        <row r="55">
          <cell r="D55">
            <v>600</v>
          </cell>
          <cell r="AY55" t="str">
            <v xml:space="preserve">МО МР "Печора" </v>
          </cell>
        </row>
        <row r="56">
          <cell r="D56">
            <v>700</v>
          </cell>
          <cell r="AY56" t="str">
            <v>МО МР "Усть-Цилемский"</v>
          </cell>
        </row>
        <row r="57">
          <cell r="D57">
            <v>800</v>
          </cell>
          <cell r="AY57" t="str">
            <v>МО ГО "Инта"</v>
          </cell>
        </row>
        <row r="58">
          <cell r="D58">
            <v>900</v>
          </cell>
          <cell r="AY58" t="str">
            <v>МО ГО "Усинск"</v>
          </cell>
        </row>
        <row r="59">
          <cell r="D59">
            <v>1000</v>
          </cell>
          <cell r="AY59" t="str">
            <v>МО ГО "Воркута"</v>
          </cell>
        </row>
        <row r="60">
          <cell r="D60">
            <v>1100</v>
          </cell>
        </row>
        <row r="61">
          <cell r="D61">
            <v>1200</v>
          </cell>
        </row>
        <row r="62">
          <cell r="D62">
            <v>1400</v>
          </cell>
        </row>
        <row r="63">
          <cell r="D63">
            <v>1600</v>
          </cell>
        </row>
        <row r="64">
          <cell r="D64">
            <v>1800</v>
          </cell>
        </row>
        <row r="65">
          <cell r="D65">
            <v>2000</v>
          </cell>
        </row>
        <row r="171">
          <cell r="B171" t="str">
            <v>Прямая промывка</v>
          </cell>
        </row>
        <row r="172">
          <cell r="B172" t="str">
            <v>Обратная промывка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-ФОТ"/>
      <sheetName val="ОТ"/>
      <sheetName val="ауп"/>
      <sheetName val="рабочие"/>
      <sheetName val="етс"/>
      <sheetName val="ресурсы"/>
      <sheetName val="прочие"/>
      <sheetName val="ан"/>
      <sheetName val="себест"/>
      <sheetName val="ОПФ"/>
      <sheetName val="смета"/>
      <sheetName val="Освещ"/>
      <sheetName val="Таблица 6"/>
      <sheetName val="Таблица 7"/>
      <sheetName val="Таблицы 8-9"/>
      <sheetName val="Таблицы 10-11"/>
      <sheetName val="Таблицы 12-13"/>
      <sheetName val="Таблица 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>
            <v>1</v>
          </cell>
          <cell r="B12">
            <v>1</v>
          </cell>
        </row>
        <row r="13">
          <cell r="A13">
            <v>2</v>
          </cell>
          <cell r="B13">
            <v>1.36</v>
          </cell>
        </row>
        <row r="14">
          <cell r="A14">
            <v>3</v>
          </cell>
          <cell r="B14">
            <v>1.59</v>
          </cell>
        </row>
        <row r="15">
          <cell r="A15">
            <v>4</v>
          </cell>
          <cell r="B15">
            <v>1.73</v>
          </cell>
        </row>
        <row r="16">
          <cell r="A16">
            <v>5</v>
          </cell>
          <cell r="B16">
            <v>1.82</v>
          </cell>
        </row>
        <row r="17">
          <cell r="A17">
            <v>6</v>
          </cell>
          <cell r="B17">
            <v>2</v>
          </cell>
        </row>
        <row r="18">
          <cell r="A18">
            <v>7</v>
          </cell>
          <cell r="B18">
            <v>2.27</v>
          </cell>
        </row>
        <row r="19">
          <cell r="A19">
            <v>8</v>
          </cell>
          <cell r="B19">
            <v>2.54</v>
          </cell>
        </row>
        <row r="20">
          <cell r="A20">
            <v>9</v>
          </cell>
          <cell r="B20">
            <v>2.62</v>
          </cell>
        </row>
        <row r="21">
          <cell r="A21">
            <v>10</v>
          </cell>
          <cell r="B21">
            <v>2.69</v>
          </cell>
        </row>
        <row r="22">
          <cell r="A22">
            <v>11</v>
          </cell>
          <cell r="B22">
            <v>2.78</v>
          </cell>
        </row>
        <row r="23">
          <cell r="A23">
            <v>12</v>
          </cell>
          <cell r="B23">
            <v>2.86</v>
          </cell>
        </row>
        <row r="24">
          <cell r="A24">
            <v>13</v>
          </cell>
          <cell r="B24">
            <v>2.94</v>
          </cell>
        </row>
        <row r="25">
          <cell r="A25">
            <v>14</v>
          </cell>
          <cell r="B25">
            <v>3.03</v>
          </cell>
        </row>
        <row r="26">
          <cell r="A26">
            <v>15</v>
          </cell>
          <cell r="B26">
            <v>3.12</v>
          </cell>
        </row>
        <row r="27">
          <cell r="A27">
            <v>16</v>
          </cell>
          <cell r="B27">
            <v>3.22</v>
          </cell>
        </row>
        <row r="28">
          <cell r="A28">
            <v>17</v>
          </cell>
          <cell r="B28">
            <v>3.31</v>
          </cell>
        </row>
        <row r="29">
          <cell r="A29">
            <v>18</v>
          </cell>
          <cell r="B29">
            <v>3.41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3.Реализация потребителям"/>
      <sheetName val="4.собс.нуж."/>
      <sheetName val="5.потери в сетях"/>
      <sheetName val="6.вода"/>
      <sheetName val="7.электр"/>
      <sheetName val="8.топливо"/>
      <sheetName val="Заключение"/>
      <sheetName val="Приложения"/>
      <sheetName val="НОРМЫ"/>
    </sheetNames>
    <sheetDataSet>
      <sheetData sheetId="0" refreshError="1">
        <row r="224">
          <cell r="A224" t="str">
            <v>Котельная №1</v>
          </cell>
        </row>
        <row r="225">
          <cell r="A225" t="str">
            <v>Котельная №1</v>
          </cell>
        </row>
        <row r="226">
          <cell r="A226" t="str">
            <v>Котельная №2</v>
          </cell>
        </row>
        <row r="227">
          <cell r="A227" t="str">
            <v>Котельная №4</v>
          </cell>
        </row>
        <row r="228">
          <cell r="A228" t="str">
            <v>Котельная №4</v>
          </cell>
        </row>
        <row r="229">
          <cell r="A229" t="str">
            <v>Котельная №5</v>
          </cell>
        </row>
        <row r="230">
          <cell r="A230" t="str">
            <v>"Мехлесхоз"</v>
          </cell>
        </row>
        <row r="231">
          <cell r="A231" t="str">
            <v>"Лемью"</v>
          </cell>
        </row>
        <row r="232">
          <cell r="A232" t="str">
            <v>"Аэропорт"</v>
          </cell>
        </row>
        <row r="233">
          <cell r="A233" t="str">
            <v>"Аэропорт"</v>
          </cell>
        </row>
        <row r="234">
          <cell r="A234" t="str">
            <v>"Выльтыдор"</v>
          </cell>
        </row>
        <row r="235">
          <cell r="A235" t="str">
            <v>"Выльтыдор"</v>
          </cell>
        </row>
        <row r="236">
          <cell r="A236" t="str">
            <v>"Горбольница"</v>
          </cell>
        </row>
        <row r="237">
          <cell r="A237" t="str">
            <v>"Спецшкола"</v>
          </cell>
        </row>
        <row r="238">
          <cell r="A238" t="str">
            <v>"Центральная"</v>
          </cell>
        </row>
        <row r="239">
          <cell r="A239" t="str">
            <v>"Центральная"</v>
          </cell>
        </row>
        <row r="240">
          <cell r="A240" t="str">
            <v>"Прачечная"</v>
          </cell>
        </row>
        <row r="241">
          <cell r="A241" t="str">
            <v>"Больница"</v>
          </cell>
        </row>
        <row r="242">
          <cell r="A242" t="str">
            <v>"Больница"</v>
          </cell>
        </row>
        <row r="243">
          <cell r="A243" t="str">
            <v>"Центральная"Седкыркещ</v>
          </cell>
        </row>
        <row r="244">
          <cell r="A244" t="str">
            <v>"СМЗ"</v>
          </cell>
        </row>
        <row r="245">
          <cell r="A245" t="str">
            <v>"Н, Чов"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Раб"/>
      <sheetName val="числ"/>
      <sheetName val="АУП"/>
      <sheetName val="ФОТ"/>
      <sheetName val="От табл 11"/>
      <sheetName val="Парам"/>
      <sheetName val="индекс"/>
      <sheetName val="АДСтабл.19"/>
      <sheetName val="ремонт"/>
      <sheetName val="ОПФ табл6"/>
      <sheetName val="харКот"/>
      <sheetName val="расчТоп"/>
      <sheetName val="стТоп табл4.3"/>
      <sheetName val="Прогр"/>
      <sheetName val="ресурсы"/>
      <sheetName val="топливо табл4"/>
      <sheetName val="кальк ЖКХ табл.1б"/>
      <sheetName val="тарифы"/>
      <sheetName val="сод РСС табл.13"/>
      <sheetName val="ЕТС табл.12"/>
      <sheetName val="табл.14,15"/>
      <sheetName val="прочие табл.17"/>
      <sheetName val="вредн табл.18"/>
      <sheetName val="стор"/>
      <sheetName val="стор табл.16"/>
      <sheetName val="кальк ФЭК табл.1а"/>
      <sheetName val="смета ФЭК табл.1"/>
      <sheetName val="ФОТ ФЭК табл.10"/>
      <sheetName val="норАУП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рифы"/>
      <sheetName val="удельн."/>
      <sheetName val="Двод"/>
      <sheetName val="отоп"/>
      <sheetName val="Парам"/>
      <sheetName val="База дан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.показ."/>
      <sheetName val="ПП"/>
      <sheetName val="Заполняемые формы"/>
      <sheetName val="Свод по форме"/>
      <sheetName val="Расспределение объемов"/>
      <sheetName val="Удельные нормы"/>
      <sheetName val="Энер"/>
      <sheetName val="ФОТ"/>
      <sheetName val="СодРСС"/>
      <sheetName val="ТБ"/>
      <sheetName val="ОПФ"/>
      <sheetName val="Обогрев"/>
      <sheetName val="Стор.Проч.В"/>
      <sheetName val="Стор.Проч.К"/>
      <sheetName val="Реагенты"/>
      <sheetName val="Прибыль"/>
      <sheetName val="калькул.сокр."/>
      <sheetName val="Анализ вода"/>
      <sheetName val="Анализ стоки"/>
      <sheetName val="основ.показат."/>
      <sheetName val="экспертное+"/>
      <sheetName val="приказ+"/>
      <sheetName val="правление"/>
      <sheetName val="факт ээн"/>
      <sheetName val="анализ"/>
      <sheetName val="разное"/>
      <sheetName val="Нормативы"/>
      <sheetName val="База"/>
      <sheetName val="калькул.пол"/>
      <sheetName val="Динамика"/>
      <sheetName val="Динамика Текст"/>
      <sheetName val="свод ВОДА"/>
      <sheetName val="вс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1">
          <cell r="C51" t="str">
            <v>в связи c отсутствием надлежащего экономического обоснования, в т.ч. материалов и документов, подтверждающих заявленные расходы</v>
          </cell>
        </row>
        <row r="52">
          <cell r="C52" t="str">
            <v>в связи с некорректностью представленных расчетов по причине наличия арифметических ошибок</v>
          </cell>
        </row>
        <row r="53">
          <cell r="C53" t="str">
            <v xml:space="preserve"> ―</v>
          </cell>
        </row>
        <row r="54">
          <cell r="C54" t="str">
            <v>расчет скорректирован исходя из расчета Службы с учетом применения прогнозных индексов роста в соответствии с Прогнозом социально-экономического развития Российской Федерации на 2013 год и плановый период 2014 и 2015 годов с учетом календарной разбивки</v>
          </cell>
        </row>
        <row r="55">
          <cell r="C55" t="str">
            <v>расчет скорректирован по аналогии со статьей «Затраты на оплату труда»</v>
          </cell>
        </row>
        <row r="56">
          <cell r="C56" t="str">
            <v>расчет скорректирован исходя из расчета Службы с учетом применения методических документов и основных параметров прогноза социально-экономического развития Российской Федерации на 2013 год и плановый период 2014 и 2015 годов с учетом календарной разбивки</v>
          </cell>
        </row>
        <row r="57">
          <cell r="C57" t="str">
            <v>расчет скорректирован в связи с уточнением применения действующих нормативно правовых, методических, инструктивных документов</v>
          </cell>
        </row>
        <row r="58">
          <cell r="C58" t="str">
            <v>расчет скорректирован исходя из расчета Службы с учетом представленных организацией материалов и документов</v>
          </cell>
        </row>
        <row r="59">
          <cell r="C59" t="str">
            <v xml:space="preserve">расчет скорректирован исходя из фактических затрат в предшествующем периоде </v>
          </cell>
        </row>
        <row r="60">
          <cell r="C60" t="str">
            <v>расчет скорректирован исходя из себестоимости товаров (услуг) оргинизации в истекший период действия тарифа с учетом прогнозных индексов роста в соответствии с Прогнозом социально-экономического развития   Российской Федерации на 2013 год и плановый перио</v>
          </cell>
        </row>
        <row r="61">
          <cell r="C61" t="str">
            <v>в связи с некорректностью представленных расчетов по причине неправильного применения действующих нормативных правовых, методических, инструктивных документов</v>
          </cell>
        </row>
        <row r="62">
          <cell r="C62" t="str">
            <v>в связи с некорректностью представленных расчетов по причине неправильного учета (недоучета) технических характеристик оборудования</v>
          </cell>
        </row>
        <row r="63">
          <cell r="C63" t="str">
            <v>в связи с некорректностью представленных расчетов по причине недоучетом технических особенностей процесса производства</v>
          </cell>
        </row>
        <row r="64">
          <cell r="C64" t="str">
            <v xml:space="preserve">в связи с некорректностью представленных расчетов по причине неправильным применением прогнозных  индексов роста в соответствии с  Прогнозом  социально-экономического развития Российской Федерации на 2013 год и на плановый период 2014-2015 годов с учетом </v>
          </cell>
        </row>
        <row r="65">
          <cell r="C65" t="str">
            <v>расчет скорректирован в связи с невозможностью отнесения отдельных затрат представленных организацией к экономически обоснованным расходам</v>
          </cell>
        </row>
        <row r="66">
          <cell r="C66" t="str">
            <v>в связи с неосвоением средств, предусмотренных на данные расходы в предшествующем периоде регулирования</v>
          </cell>
        </row>
        <row r="67">
          <cell r="C67" t="str">
            <v xml:space="preserve">в связи с превышением  предложенных расходов организацией расходов исходя из сложившейся себестоимости товаров и услуг  организации в истекший период действия тарифа с учетом прогнозных индексов роста в соответствии с  Прогнозом  социально-экономического </v>
          </cell>
        </row>
        <row r="68">
          <cell r="C68" t="str">
            <v>по соглашению с организацией</v>
          </cell>
        </row>
        <row r="70">
          <cell r="C70" t="str">
            <v>статья «Покупная вода»</v>
          </cell>
        </row>
        <row r="71">
          <cell r="C71" t="str">
            <v>статья «Затраты на передачу сточных вод на очистку другим ОКК»</v>
          </cell>
        </row>
        <row r="72">
          <cell r="C72" t="str">
            <v>статья «Электроэнергия»</v>
          </cell>
        </row>
        <row r="73">
          <cell r="C73" t="str">
            <v>статья «Теплоэнергия»</v>
          </cell>
        </row>
        <row r="74">
          <cell r="C74" t="str">
            <v>статья «Материалы (химреагенты)»</v>
          </cell>
        </row>
        <row r="75">
          <cell r="C75" t="str">
            <v>статья «Амортизация»</v>
          </cell>
        </row>
        <row r="76">
          <cell r="C76" t="str">
            <v>статья «Аренда»</v>
          </cell>
        </row>
        <row r="77">
          <cell r="C77" t="str">
            <v>статья «Текущий ремонт и техническое обслуживание»</v>
          </cell>
        </row>
        <row r="78">
          <cell r="C78" t="str">
            <v>статья «Капитальный ремонт»</v>
          </cell>
        </row>
        <row r="79">
          <cell r="C79" t="str">
            <v>статья «Затраты на оплату труда»</v>
          </cell>
        </row>
        <row r="80">
          <cell r="C80" t="str">
            <v>статья «Отчисления на социальные нужды»</v>
          </cell>
        </row>
        <row r="81">
          <cell r="C81" t="str">
            <v>статья «Расходы по проведению аварийно-восстановительных работ»</v>
          </cell>
        </row>
        <row r="82">
          <cell r="C82" t="str">
            <v>статья «Общеэксплуатационные расходы»</v>
          </cell>
        </row>
        <row r="83">
          <cell r="C83" t="str">
            <v>статья «Прочие расходы»</v>
          </cell>
        </row>
        <row r="84">
          <cell r="C84" t="str">
            <v>статья «Расходы, не включаемые в себестоимость (прибыль)»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(2)"/>
      <sheetName val="см1"/>
      <sheetName val="анализ"/>
      <sheetName val="данные"/>
      <sheetName val="Норвод"/>
      <sheetName val="смета"/>
      <sheetName val="промывка"/>
      <sheetName val="от"/>
      <sheetName val="оптопл"/>
      <sheetName val="Нормы"/>
      <sheetName val="Лист1"/>
      <sheetName val="НорЖБО"/>
      <sheetName val="НорТБ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C4" t="str">
            <v>Со</v>
          </cell>
          <cell r="D4" t="str">
            <v>Со</v>
          </cell>
          <cell r="E4" t="str">
            <v>сут</v>
          </cell>
          <cell r="F4" t="str">
            <v>Со</v>
          </cell>
          <cell r="G4" t="str">
            <v>а</v>
          </cell>
          <cell r="H4" t="str">
            <v>Со</v>
          </cell>
          <cell r="I4" t="str">
            <v>Со</v>
          </cell>
          <cell r="J4" t="str">
            <v>Со</v>
          </cell>
          <cell r="L4">
            <v>365</v>
          </cell>
        </row>
        <row r="5">
          <cell r="B5" t="str">
            <v>Сыктывкар</v>
          </cell>
          <cell r="C5">
            <v>-36</v>
          </cell>
          <cell r="D5">
            <v>-20</v>
          </cell>
          <cell r="E5">
            <v>272</v>
          </cell>
          <cell r="F5">
            <v>-5.8</v>
          </cell>
          <cell r="G5">
            <v>0.94</v>
          </cell>
          <cell r="H5">
            <v>65</v>
          </cell>
          <cell r="I5">
            <v>5</v>
          </cell>
          <cell r="J5">
            <v>15</v>
          </cell>
          <cell r="K5">
            <v>1</v>
          </cell>
          <cell r="L5">
            <v>0.74520547945205484</v>
          </cell>
          <cell r="M5">
            <v>0.25479452054794516</v>
          </cell>
        </row>
        <row r="6">
          <cell r="B6" t="str">
            <v>Усинск</v>
          </cell>
          <cell r="C6">
            <v>-41</v>
          </cell>
          <cell r="D6">
            <v>-41</v>
          </cell>
          <cell r="E6">
            <v>279</v>
          </cell>
          <cell r="F6">
            <v>-7.6</v>
          </cell>
          <cell r="G6">
            <v>0.89</v>
          </cell>
          <cell r="H6">
            <v>65</v>
          </cell>
          <cell r="I6">
            <v>1.6</v>
          </cell>
          <cell r="J6">
            <v>10.199999999999999</v>
          </cell>
          <cell r="K6">
            <v>1.0069999999999999</v>
          </cell>
          <cell r="L6">
            <v>0.76438356164383559</v>
          </cell>
          <cell r="M6">
            <v>0.23561643835616441</v>
          </cell>
        </row>
        <row r="7">
          <cell r="B7" t="str">
            <v>Прилузский р-н</v>
          </cell>
          <cell r="C7">
            <v>-34</v>
          </cell>
          <cell r="D7">
            <v>-20</v>
          </cell>
          <cell r="E7">
            <v>266</v>
          </cell>
          <cell r="F7">
            <v>-5.3</v>
          </cell>
          <cell r="G7">
            <v>0.96</v>
          </cell>
          <cell r="H7">
            <v>55</v>
          </cell>
          <cell r="I7">
            <v>5</v>
          </cell>
          <cell r="J7">
            <v>15</v>
          </cell>
          <cell r="K7">
            <v>1.0069999999999999</v>
          </cell>
          <cell r="L7">
            <v>0.72876712328767124</v>
          </cell>
          <cell r="M7">
            <v>0.27123287671232876</v>
          </cell>
        </row>
        <row r="8">
          <cell r="B8" t="str">
            <v>Печора</v>
          </cell>
          <cell r="C8">
            <v>-43</v>
          </cell>
          <cell r="D8">
            <v>-43</v>
          </cell>
          <cell r="E8">
            <v>273</v>
          </cell>
          <cell r="F8">
            <v>-7.9</v>
          </cell>
          <cell r="G8">
            <v>0.87</v>
          </cell>
          <cell r="H8">
            <v>55</v>
          </cell>
          <cell r="I8">
            <v>5</v>
          </cell>
          <cell r="J8">
            <v>10</v>
          </cell>
          <cell r="K8">
            <v>1</v>
          </cell>
          <cell r="L8">
            <v>0.74794520547945209</v>
          </cell>
          <cell r="M8">
            <v>0.25205479452054791</v>
          </cell>
        </row>
        <row r="9">
          <cell r="B9" t="str">
            <v>Анапа</v>
          </cell>
          <cell r="C9">
            <v>-13</v>
          </cell>
          <cell r="D9">
            <v>-2</v>
          </cell>
          <cell r="E9">
            <v>134</v>
          </cell>
          <cell r="F9">
            <v>4.4000000000000004</v>
          </cell>
          <cell r="G9">
            <v>1.3540000000000001</v>
          </cell>
          <cell r="H9">
            <v>55</v>
          </cell>
          <cell r="I9">
            <v>5</v>
          </cell>
          <cell r="J9">
            <v>15</v>
          </cell>
          <cell r="K9">
            <v>1</v>
          </cell>
          <cell r="L9">
            <v>0.36712328767123287</v>
          </cell>
          <cell r="M9">
            <v>0.63287671232876708</v>
          </cell>
        </row>
        <row r="10">
          <cell r="B10" t="str">
            <v>Саки</v>
          </cell>
          <cell r="C10">
            <v>-16</v>
          </cell>
          <cell r="D10">
            <v>-3</v>
          </cell>
          <cell r="E10">
            <v>149</v>
          </cell>
          <cell r="F10">
            <v>2.4</v>
          </cell>
          <cell r="G10">
            <v>1.266</v>
          </cell>
          <cell r="H10">
            <v>55</v>
          </cell>
          <cell r="I10">
            <v>5</v>
          </cell>
          <cell r="J10">
            <v>15</v>
          </cell>
          <cell r="K10">
            <v>1</v>
          </cell>
          <cell r="L10">
            <v>0.40821917808219177</v>
          </cell>
          <cell r="M10">
            <v>0.59178082191780823</v>
          </cell>
        </row>
        <row r="11">
          <cell r="B11" t="str">
            <v>Усть-Вымский район</v>
          </cell>
          <cell r="C11">
            <v>-38</v>
          </cell>
          <cell r="D11">
            <v>-38</v>
          </cell>
          <cell r="E11">
            <v>270</v>
          </cell>
          <cell r="F11">
            <v>-6.7</v>
          </cell>
          <cell r="G11">
            <v>0.92</v>
          </cell>
          <cell r="H11">
            <v>55</v>
          </cell>
          <cell r="I11">
            <v>5</v>
          </cell>
          <cell r="J11">
            <v>15</v>
          </cell>
          <cell r="K11">
            <v>1.0069999999999999</v>
          </cell>
          <cell r="L11">
            <v>0.73972602739726023</v>
          </cell>
          <cell r="M11">
            <v>0.26027397260273977</v>
          </cell>
        </row>
        <row r="12">
          <cell r="B12" t="str">
            <v>Ухта</v>
          </cell>
          <cell r="C12">
            <v>-39</v>
          </cell>
          <cell r="D12">
            <v>-39</v>
          </cell>
          <cell r="E12">
            <v>269</v>
          </cell>
          <cell r="F12">
            <v>-6.4</v>
          </cell>
          <cell r="G12">
            <v>0.91</v>
          </cell>
          <cell r="H12">
            <v>65</v>
          </cell>
          <cell r="I12">
            <v>5</v>
          </cell>
          <cell r="J12">
            <v>15</v>
          </cell>
          <cell r="K12">
            <v>1.0069999999999999</v>
          </cell>
          <cell r="L12">
            <v>0.73698630136986298</v>
          </cell>
          <cell r="M12">
            <v>0.26301369863013702</v>
          </cell>
        </row>
        <row r="13">
          <cell r="B13" t="str">
            <v>Сосногорский р-н</v>
          </cell>
          <cell r="C13">
            <v>-39</v>
          </cell>
          <cell r="D13">
            <v>-39</v>
          </cell>
          <cell r="E13">
            <v>269</v>
          </cell>
          <cell r="F13">
            <v>-6.4</v>
          </cell>
          <cell r="G13">
            <v>0.91</v>
          </cell>
          <cell r="H13">
            <v>55</v>
          </cell>
          <cell r="I13">
            <v>5</v>
          </cell>
          <cell r="J13">
            <v>15</v>
          </cell>
          <cell r="K13">
            <v>1.0069999999999999</v>
          </cell>
          <cell r="L13">
            <v>0.73698630136986298</v>
          </cell>
          <cell r="M13">
            <v>0.26301369863013702</v>
          </cell>
        </row>
        <row r="14">
          <cell r="B14" t="str">
            <v>Воркута</v>
          </cell>
          <cell r="C14">
            <v>-41</v>
          </cell>
          <cell r="D14">
            <v>-41</v>
          </cell>
          <cell r="E14">
            <v>306</v>
          </cell>
          <cell r="F14">
            <v>-9.1</v>
          </cell>
          <cell r="G14">
            <v>0.89</v>
          </cell>
          <cell r="H14">
            <v>55</v>
          </cell>
          <cell r="I14">
            <v>5</v>
          </cell>
          <cell r="J14">
            <v>15</v>
          </cell>
          <cell r="K14">
            <v>1.04</v>
          </cell>
          <cell r="L14">
            <v>0.83835616438356164</v>
          </cell>
          <cell r="M14">
            <v>0.16164383561643836</v>
          </cell>
        </row>
        <row r="15">
          <cell r="B15" t="str">
            <v>Вуктыл</v>
          </cell>
          <cell r="C15">
            <v>-45</v>
          </cell>
          <cell r="D15">
            <v>-45</v>
          </cell>
          <cell r="E15">
            <v>269</v>
          </cell>
          <cell r="F15">
            <v>-7.9</v>
          </cell>
          <cell r="G15">
            <v>0.85</v>
          </cell>
          <cell r="H15">
            <v>55</v>
          </cell>
          <cell r="I15">
            <v>5</v>
          </cell>
          <cell r="J15">
            <v>15</v>
          </cell>
          <cell r="K15">
            <v>1.0069999999999999</v>
          </cell>
          <cell r="L15">
            <v>0.73698630136986298</v>
          </cell>
          <cell r="M15">
            <v>0.26301369863013702</v>
          </cell>
        </row>
        <row r="16">
          <cell r="B16" t="str">
            <v>Ижма</v>
          </cell>
          <cell r="C16">
            <v>-42</v>
          </cell>
          <cell r="D16">
            <v>-42</v>
          </cell>
          <cell r="E16">
            <v>277</v>
          </cell>
          <cell r="F16">
            <v>-7.4</v>
          </cell>
          <cell r="G16">
            <v>0.88</v>
          </cell>
          <cell r="H16">
            <v>55</v>
          </cell>
          <cell r="I16">
            <v>5</v>
          </cell>
          <cell r="J16">
            <v>15</v>
          </cell>
          <cell r="K16">
            <v>1</v>
          </cell>
          <cell r="L16">
            <v>0.75890410958904109</v>
          </cell>
          <cell r="M16">
            <v>0.24109589041095891</v>
          </cell>
        </row>
        <row r="17">
          <cell r="B17" t="str">
            <v>Усть-Вымский р-н</v>
          </cell>
          <cell r="C17">
            <v>-38</v>
          </cell>
          <cell r="D17">
            <v>-38</v>
          </cell>
          <cell r="E17">
            <v>270</v>
          </cell>
          <cell r="F17">
            <v>-6.7</v>
          </cell>
          <cell r="G17">
            <v>0.92</v>
          </cell>
          <cell r="H17">
            <v>55</v>
          </cell>
          <cell r="I17">
            <v>5</v>
          </cell>
          <cell r="J17">
            <v>15</v>
          </cell>
          <cell r="K17">
            <v>1.0069999999999999</v>
          </cell>
          <cell r="L17">
            <v>0.73972602739726023</v>
          </cell>
          <cell r="M17">
            <v>0.26027397260273977</v>
          </cell>
        </row>
        <row r="18">
          <cell r="B18" t="str">
            <v>Удорский р-н</v>
          </cell>
          <cell r="C18">
            <v>-39</v>
          </cell>
          <cell r="D18">
            <v>-39</v>
          </cell>
          <cell r="E18">
            <v>256</v>
          </cell>
          <cell r="F18">
            <v>-5.9</v>
          </cell>
          <cell r="G18">
            <v>0.91</v>
          </cell>
          <cell r="H18">
            <v>55</v>
          </cell>
          <cell r="I18">
            <v>5</v>
          </cell>
          <cell r="J18">
            <v>15</v>
          </cell>
          <cell r="K18">
            <v>1</v>
          </cell>
          <cell r="L18">
            <v>0.70136986301369864</v>
          </cell>
          <cell r="M18">
            <v>0.29863013698630136</v>
          </cell>
        </row>
        <row r="19">
          <cell r="B19" t="str">
            <v xml:space="preserve">Кослан </v>
          </cell>
          <cell r="C19">
            <v>-39</v>
          </cell>
          <cell r="D19">
            <v>-39</v>
          </cell>
          <cell r="E19">
            <v>256</v>
          </cell>
          <cell r="F19">
            <v>-5.9</v>
          </cell>
          <cell r="G19">
            <v>0.91</v>
          </cell>
          <cell r="H19">
            <v>65</v>
          </cell>
          <cell r="I19">
            <v>5</v>
          </cell>
          <cell r="J19">
            <v>15</v>
          </cell>
          <cell r="K19">
            <v>1</v>
          </cell>
          <cell r="L19">
            <v>0.70136986301369864</v>
          </cell>
          <cell r="M19">
            <v>0.29863013698630136</v>
          </cell>
        </row>
        <row r="20">
          <cell r="B20" t="str">
            <v>Тр-Печорский р-н</v>
          </cell>
          <cell r="C20">
            <v>-41</v>
          </cell>
          <cell r="D20">
            <v>-41</v>
          </cell>
          <cell r="E20">
            <v>259</v>
          </cell>
          <cell r="F20">
            <v>-6.9</v>
          </cell>
          <cell r="G20">
            <v>0.89</v>
          </cell>
          <cell r="H20">
            <v>55</v>
          </cell>
          <cell r="I20">
            <v>5</v>
          </cell>
          <cell r="J20">
            <v>15</v>
          </cell>
          <cell r="K20">
            <v>1</v>
          </cell>
          <cell r="L20">
            <v>0.70958904109589038</v>
          </cell>
          <cell r="M20">
            <v>0.29041095890410962</v>
          </cell>
        </row>
        <row r="21">
          <cell r="B21" t="str">
            <v>Инта</v>
          </cell>
          <cell r="C21">
            <v>-43</v>
          </cell>
          <cell r="D21">
            <v>-43</v>
          </cell>
          <cell r="E21">
            <v>286</v>
          </cell>
          <cell r="F21">
            <v>-8.6</v>
          </cell>
          <cell r="G21">
            <v>0.87</v>
          </cell>
          <cell r="H21">
            <v>65</v>
          </cell>
          <cell r="I21">
            <v>5</v>
          </cell>
          <cell r="J21">
            <v>15</v>
          </cell>
          <cell r="K21">
            <v>1</v>
          </cell>
          <cell r="L21">
            <v>0.78356164383561644</v>
          </cell>
          <cell r="M21">
            <v>0.21643835616438356</v>
          </cell>
        </row>
        <row r="22">
          <cell r="B22" t="str">
            <v>Сысольский р-н</v>
          </cell>
          <cell r="C22">
            <v>-35</v>
          </cell>
          <cell r="D22">
            <v>-35</v>
          </cell>
          <cell r="E22">
            <v>264</v>
          </cell>
          <cell r="F22">
            <v>-5.9</v>
          </cell>
          <cell r="G22">
            <v>0.95</v>
          </cell>
          <cell r="H22">
            <v>55</v>
          </cell>
          <cell r="I22">
            <v>5</v>
          </cell>
          <cell r="J22">
            <v>15</v>
          </cell>
          <cell r="K22">
            <v>1.008</v>
          </cell>
          <cell r="L22">
            <v>0.72328767123287674</v>
          </cell>
          <cell r="M22">
            <v>0.27671232876712326</v>
          </cell>
        </row>
        <row r="23">
          <cell r="B23" t="str">
            <v>У-Цильма</v>
          </cell>
          <cell r="C23">
            <v>-39</v>
          </cell>
          <cell r="D23">
            <v>-39</v>
          </cell>
          <cell r="E23">
            <v>283</v>
          </cell>
          <cell r="F23">
            <v>-8</v>
          </cell>
          <cell r="G23">
            <v>0.91</v>
          </cell>
          <cell r="H23">
            <v>55</v>
          </cell>
          <cell r="I23">
            <v>5</v>
          </cell>
          <cell r="J23">
            <v>15</v>
          </cell>
          <cell r="K23">
            <v>1.008</v>
          </cell>
          <cell r="L23">
            <v>0.77534246575342469</v>
          </cell>
          <cell r="M23">
            <v>0.22465753424657531</v>
          </cell>
        </row>
        <row r="24">
          <cell r="B24" t="str">
            <v>Княжпогостский р-н</v>
          </cell>
          <cell r="C24">
            <v>-39</v>
          </cell>
          <cell r="D24">
            <v>-39</v>
          </cell>
          <cell r="E24">
            <v>264</v>
          </cell>
          <cell r="F24">
            <v>-6.4</v>
          </cell>
          <cell r="G24">
            <v>0.91</v>
          </cell>
          <cell r="H24">
            <v>55</v>
          </cell>
          <cell r="I24">
            <v>5</v>
          </cell>
          <cell r="J24">
            <v>15</v>
          </cell>
          <cell r="K24">
            <v>1</v>
          </cell>
          <cell r="L24">
            <v>0.72328767123287674</v>
          </cell>
          <cell r="M24">
            <v>0.27671232876712326</v>
          </cell>
        </row>
        <row r="25">
          <cell r="B25" t="str">
            <v>Койгородок</v>
          </cell>
          <cell r="C25">
            <v>-35</v>
          </cell>
          <cell r="D25">
            <v>-35</v>
          </cell>
          <cell r="E25">
            <v>245</v>
          </cell>
          <cell r="F25">
            <v>-5.9</v>
          </cell>
          <cell r="G25">
            <v>0.95</v>
          </cell>
          <cell r="H25">
            <v>55</v>
          </cell>
          <cell r="I25">
            <v>5</v>
          </cell>
          <cell r="J25">
            <v>15</v>
          </cell>
          <cell r="K25">
            <v>1</v>
          </cell>
          <cell r="L25">
            <v>0.67123287671232879</v>
          </cell>
          <cell r="M25">
            <v>0.32876712328767121</v>
          </cell>
        </row>
        <row r="26">
          <cell r="B26" t="str">
            <v>Корткеросс</v>
          </cell>
          <cell r="C26">
            <v>-36</v>
          </cell>
          <cell r="D26">
            <v>-36</v>
          </cell>
          <cell r="E26">
            <v>243</v>
          </cell>
          <cell r="F26">
            <v>-5.8</v>
          </cell>
          <cell r="G26">
            <v>0.94</v>
          </cell>
          <cell r="H26">
            <v>55</v>
          </cell>
          <cell r="I26">
            <v>5</v>
          </cell>
          <cell r="J26">
            <v>15</v>
          </cell>
          <cell r="K26">
            <v>1</v>
          </cell>
          <cell r="L26">
            <v>0.66575342465753429</v>
          </cell>
          <cell r="M26">
            <v>0.33424657534246571</v>
          </cell>
        </row>
        <row r="27">
          <cell r="B27" t="str">
            <v>Сыктывдин</v>
          </cell>
          <cell r="C27">
            <v>-36</v>
          </cell>
          <cell r="D27">
            <v>-20</v>
          </cell>
          <cell r="E27">
            <v>268</v>
          </cell>
          <cell r="F27">
            <v>-5.8</v>
          </cell>
          <cell r="G27">
            <v>0.94</v>
          </cell>
          <cell r="H27">
            <v>55</v>
          </cell>
          <cell r="I27">
            <v>5</v>
          </cell>
          <cell r="J27">
            <v>15</v>
          </cell>
          <cell r="K27">
            <v>1</v>
          </cell>
          <cell r="L27">
            <v>0.73424657534246573</v>
          </cell>
          <cell r="M27">
            <v>0.26575342465753427</v>
          </cell>
        </row>
        <row r="28">
          <cell r="B28" t="str">
            <v>Усть-Кулом</v>
          </cell>
          <cell r="C28">
            <v>-38</v>
          </cell>
          <cell r="D28">
            <v>-38</v>
          </cell>
          <cell r="E28">
            <v>268</v>
          </cell>
          <cell r="F28">
            <v>-6.7</v>
          </cell>
          <cell r="G28">
            <v>0.92</v>
          </cell>
          <cell r="H28">
            <v>65</v>
          </cell>
          <cell r="I28">
            <v>5</v>
          </cell>
          <cell r="J28">
            <v>15</v>
          </cell>
          <cell r="K28">
            <v>1</v>
          </cell>
          <cell r="L28">
            <v>0.73424657534246573</v>
          </cell>
          <cell r="M28">
            <v>0.26575342465753427</v>
          </cell>
        </row>
        <row r="29">
          <cell r="B29" t="str">
            <v>Эжва</v>
          </cell>
          <cell r="C29">
            <v>-36</v>
          </cell>
          <cell r="D29">
            <v>-20</v>
          </cell>
          <cell r="E29">
            <v>272</v>
          </cell>
          <cell r="F29">
            <v>-5.8</v>
          </cell>
          <cell r="G29">
            <v>0.94</v>
          </cell>
          <cell r="H29">
            <v>55</v>
          </cell>
          <cell r="I29">
            <v>5</v>
          </cell>
          <cell r="J29">
            <v>15</v>
          </cell>
          <cell r="K29">
            <v>1</v>
          </cell>
          <cell r="L29">
            <v>0.74520547945205484</v>
          </cell>
          <cell r="M29">
            <v>0.25479452054794516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_нор_утв"/>
      <sheetName val="пр_пр_утв"/>
      <sheetName val="Анализ"/>
      <sheetName val="Анализ_пр_пр"/>
      <sheetName val="произв_пр"/>
      <sheetName val="уд_н_э"/>
      <sheetName val="Кальк"/>
      <sheetName val="Э_э"/>
      <sheetName val="Мат_вода"/>
      <sheetName val="Аморт"/>
      <sheetName val="числен"/>
      <sheetName val="Ремонт"/>
      <sheetName val="ФОТ_раб"/>
      <sheetName val="ФОТ_раб_кан"/>
      <sheetName val="ФОТ_цех"/>
      <sheetName val="Соц"/>
      <sheetName val="Распр_цех"/>
      <sheetName val="ОТ_ТБ"/>
      <sheetName val="Всего_цех"/>
      <sheetName val="Проезд"/>
      <sheetName val="налоги"/>
      <sheetName val="Пр_расх"/>
      <sheetName val="Прибыль"/>
      <sheetName val="насосы"/>
      <sheetName val="ФОТ_раб (2)"/>
      <sheetName val="ФОТ_раб_кан (2)"/>
      <sheetName val="ФОТ_цех (2)"/>
      <sheetName val="Соц (2)"/>
      <sheetName val="Распр_цех (2)"/>
      <sheetName val="ОТ_ТБ (2)"/>
      <sheetName val="Всего_цех (2)"/>
      <sheetName val="теплоэнергия 09.09г.-05.10г."/>
      <sheetName val="сетка"/>
      <sheetName val="Кальк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6">
          <cell r="B26" t="str">
            <v>ЭЦВ 4-2,5-65</v>
          </cell>
        </row>
        <row r="27">
          <cell r="B27" t="str">
            <v>ЭЦВ 4-2,5-80</v>
          </cell>
        </row>
        <row r="28">
          <cell r="B28" t="str">
            <v>ЭЦВ 4-10-115</v>
          </cell>
        </row>
        <row r="29">
          <cell r="B29" t="str">
            <v>ЭЦВ 5-4-75</v>
          </cell>
        </row>
        <row r="30">
          <cell r="B30" t="str">
            <v>ЭЦВ5-4-100</v>
          </cell>
        </row>
        <row r="31">
          <cell r="B31" t="str">
            <v>ЭЦВ 5-4-125</v>
          </cell>
        </row>
        <row r="32">
          <cell r="B32" t="str">
            <v>ЭЦВ 5-4-160</v>
          </cell>
        </row>
        <row r="33">
          <cell r="B33" t="str">
            <v>ЭЦВ 5-6,3-80</v>
          </cell>
        </row>
        <row r="34">
          <cell r="B34" t="str">
            <v>ЭЦВ 5-6,5-50</v>
          </cell>
        </row>
        <row r="35">
          <cell r="B35" t="str">
            <v>ЭЦВ 5-6,5-80</v>
          </cell>
        </row>
        <row r="36">
          <cell r="B36" t="str">
            <v>ЭЦВ 5-6,5-120</v>
          </cell>
        </row>
        <row r="37">
          <cell r="B37" t="str">
            <v>ЭЦВ 5-6,5-140</v>
          </cell>
        </row>
        <row r="38">
          <cell r="B38" t="str">
            <v>ЭЦВ 6-4-70</v>
          </cell>
        </row>
        <row r="39">
          <cell r="B39" t="str">
            <v>ЭЦВ 6-4-100</v>
          </cell>
        </row>
        <row r="40">
          <cell r="B40" t="str">
            <v>ЭЦВ 6-4-130</v>
          </cell>
        </row>
        <row r="41">
          <cell r="B41" t="str">
            <v>ЭЦВ 6-4-160</v>
          </cell>
        </row>
        <row r="42">
          <cell r="B42" t="str">
            <v>ЭЦВ 6-4-190</v>
          </cell>
        </row>
        <row r="43">
          <cell r="B43" t="str">
            <v>ЭЦВ 6-6,3-125</v>
          </cell>
        </row>
        <row r="44">
          <cell r="B44" t="str">
            <v>ЭЦВ 6-6,5-60</v>
          </cell>
        </row>
        <row r="45">
          <cell r="B45" t="str">
            <v>ЭЦВ 6-6,5-85</v>
          </cell>
        </row>
        <row r="46">
          <cell r="B46" t="str">
            <v>ЭЦВ6-6.5-105</v>
          </cell>
        </row>
        <row r="47">
          <cell r="B47" t="str">
            <v>ЭЦВ 6-6,5-120</v>
          </cell>
        </row>
        <row r="48">
          <cell r="B48" t="str">
            <v>ЭЦВ 6-6,5-125</v>
          </cell>
        </row>
        <row r="49">
          <cell r="B49" t="str">
            <v>ЭЦВ 6-6,5-140</v>
          </cell>
        </row>
        <row r="50">
          <cell r="B50" t="str">
            <v>ЭЦВ 6-6,5-160</v>
          </cell>
        </row>
        <row r="51">
          <cell r="B51" t="str">
            <v>ЭЦВ 6-6,5-185</v>
          </cell>
        </row>
        <row r="52">
          <cell r="B52" t="str">
            <v>ЭЦВ 6-6,5-225</v>
          </cell>
        </row>
        <row r="53">
          <cell r="B53" t="str">
            <v>ЭЦВ 6-10-50</v>
          </cell>
        </row>
        <row r="54">
          <cell r="B54" t="str">
            <v>ЭЦВ 6-10-80</v>
          </cell>
        </row>
        <row r="55">
          <cell r="B55" t="str">
            <v>ЭЦВ 6-10-110</v>
          </cell>
        </row>
        <row r="56">
          <cell r="B56" t="str">
            <v>ЭЦВ 6-10-140</v>
          </cell>
        </row>
        <row r="57">
          <cell r="B57" t="str">
            <v>ЭЦВ6-10-160</v>
          </cell>
        </row>
        <row r="58">
          <cell r="B58" t="str">
            <v>ЭЦВ 6-10-185</v>
          </cell>
        </row>
        <row r="59">
          <cell r="B59" t="str">
            <v>ЭЦВ 6-10-235</v>
          </cell>
        </row>
        <row r="60">
          <cell r="B60" t="str">
            <v>ЭЦВ 6-10-290</v>
          </cell>
        </row>
        <row r="61">
          <cell r="B61" t="str">
            <v>ЭЦВ 6-10-350</v>
          </cell>
        </row>
        <row r="62">
          <cell r="B62" t="str">
            <v>ЭЦВ6-16-50</v>
          </cell>
        </row>
        <row r="63">
          <cell r="B63" t="str">
            <v>ЭЦВ 6-16-75</v>
          </cell>
        </row>
        <row r="64">
          <cell r="B64" t="str">
            <v>ЭЦВ 6-16-90</v>
          </cell>
        </row>
        <row r="65">
          <cell r="B65" t="str">
            <v>ЭЦВ 6-16-100</v>
          </cell>
        </row>
        <row r="66">
          <cell r="B66" t="str">
            <v>ЭЦВ 6-16-110</v>
          </cell>
        </row>
        <row r="67">
          <cell r="B67" t="str">
            <v>ЭЦВ 6-16-140</v>
          </cell>
        </row>
        <row r="68">
          <cell r="B68" t="str">
            <v>ЭЦВ 6-16-160</v>
          </cell>
        </row>
        <row r="69">
          <cell r="B69" t="str">
            <v>ЭЦВ 6-16-190</v>
          </cell>
        </row>
        <row r="70">
          <cell r="B70" t="str">
            <v>ЭЦВ 6-25-50</v>
          </cell>
        </row>
        <row r="71">
          <cell r="B71" t="str">
            <v>ЭЦВ 6-25-60</v>
          </cell>
        </row>
        <row r="72">
          <cell r="B72" t="str">
            <v>ЭЦВ 6-25-70</v>
          </cell>
        </row>
        <row r="73">
          <cell r="B73" t="str">
            <v>ЭЦВ 6-25-80</v>
          </cell>
        </row>
        <row r="74">
          <cell r="B74" t="str">
            <v>ЭЦВ 6-25-90</v>
          </cell>
        </row>
        <row r="75">
          <cell r="B75" t="str">
            <v>ЭЦВ 6-25-100</v>
          </cell>
        </row>
        <row r="76">
          <cell r="B76" t="str">
            <v>ЭЦВ 6-25-120</v>
          </cell>
        </row>
        <row r="77">
          <cell r="B77" t="str">
            <v>ЭЦВ 8-16-140</v>
          </cell>
        </row>
        <row r="78">
          <cell r="B78" t="str">
            <v>ЭЦВ 8-16-160</v>
          </cell>
        </row>
        <row r="79">
          <cell r="B79" t="str">
            <v>ЭЦВ 8-16-180</v>
          </cell>
        </row>
        <row r="80">
          <cell r="B80" t="str">
            <v>ЭЦВ 8-16-200</v>
          </cell>
        </row>
        <row r="81">
          <cell r="B81" t="str">
            <v>ЭЦВ8-16-260</v>
          </cell>
        </row>
        <row r="82">
          <cell r="B82" t="str">
            <v>ЭЦВ 8-25-55</v>
          </cell>
        </row>
        <row r="83">
          <cell r="B83" t="str">
            <v>ЭЦВ 8-25-70</v>
          </cell>
        </row>
        <row r="84">
          <cell r="B84" t="str">
            <v>ЭЦВ 8-25-55</v>
          </cell>
        </row>
        <row r="85">
          <cell r="B85" t="str">
            <v>ЭЦВ 8-25-70</v>
          </cell>
        </row>
        <row r="86">
          <cell r="B86" t="str">
            <v>ЭЦВ 8-25-100</v>
          </cell>
        </row>
        <row r="87">
          <cell r="B87" t="str">
            <v>ЭЦВ 8-25-110</v>
          </cell>
        </row>
        <row r="88">
          <cell r="B88" t="str">
            <v>ЭЦВ 8-25-125</v>
          </cell>
        </row>
        <row r="89">
          <cell r="B89" t="str">
            <v>ЭЦВ 8-25-150</v>
          </cell>
        </row>
        <row r="90">
          <cell r="B90" t="str">
            <v>ЭЦВ 8-25-180</v>
          </cell>
        </row>
        <row r="91">
          <cell r="B91" t="str">
            <v>ЭЦВ 8-25-230</v>
          </cell>
        </row>
        <row r="92">
          <cell r="B92" t="str">
            <v>ЭЦВ 8-25-300</v>
          </cell>
        </row>
        <row r="93">
          <cell r="B93" t="str">
            <v>ЭЦВ8-25-340</v>
          </cell>
        </row>
        <row r="94">
          <cell r="B94" t="str">
            <v>ЭЦВ 8-25-400</v>
          </cell>
        </row>
        <row r="95">
          <cell r="B95" t="str">
            <v>ЭЦВ 8-40-40</v>
          </cell>
        </row>
        <row r="96">
          <cell r="B96" t="str">
            <v>ЭЦВ 8-40-60</v>
          </cell>
        </row>
        <row r="97">
          <cell r="B97" t="str">
            <v>ЭЦВ 8-40-90</v>
          </cell>
        </row>
        <row r="98">
          <cell r="B98" t="str">
            <v>ЭЦВ 8-40-120</v>
          </cell>
        </row>
        <row r="99">
          <cell r="B99" t="str">
            <v>ЭЦВ 8-40-150</v>
          </cell>
        </row>
        <row r="100">
          <cell r="B100" t="str">
            <v>ЭЦВ 8-40-180</v>
          </cell>
        </row>
        <row r="101">
          <cell r="B101" t="str">
            <v>ЭЦВ 8-40-200</v>
          </cell>
        </row>
        <row r="102">
          <cell r="B102" t="str">
            <v>ЭЦВ 8-65-40</v>
          </cell>
        </row>
        <row r="103">
          <cell r="B103" t="str">
            <v>ЭЦВ 8-65-70</v>
          </cell>
        </row>
        <row r="104">
          <cell r="B104" t="str">
            <v>ЭЦВ 8-65-90</v>
          </cell>
        </row>
        <row r="105">
          <cell r="B105" t="str">
            <v>ЭЦВ 8-65-110</v>
          </cell>
        </row>
        <row r="106">
          <cell r="B106" t="str">
            <v>ЭЦВ 8-65-145</v>
          </cell>
        </row>
        <row r="107">
          <cell r="B107" t="str">
            <v>ЭЦВ 8-65-180</v>
          </cell>
        </row>
        <row r="108">
          <cell r="B108" t="str">
            <v>ЭЦВ 10-65-65</v>
          </cell>
        </row>
        <row r="109">
          <cell r="B109" t="str">
            <v>ЭЦВ 10-65-90</v>
          </cell>
        </row>
        <row r="110">
          <cell r="B110" t="str">
            <v>ЭЦВ 10-65-110</v>
          </cell>
        </row>
        <row r="111">
          <cell r="B111" t="str">
            <v>ЭЦВ 10-65-150</v>
          </cell>
        </row>
        <row r="112">
          <cell r="B112" t="str">
            <v>ЭЦВ 10-65-175</v>
          </cell>
        </row>
        <row r="113">
          <cell r="B113" t="str">
            <v>ЭЦВ 10-65-225</v>
          </cell>
        </row>
        <row r="114">
          <cell r="B114" t="str">
            <v>ЭЦВ 10-65-275</v>
          </cell>
        </row>
        <row r="115">
          <cell r="B115" t="str">
            <v>ЭЦВ 10-100-120</v>
          </cell>
        </row>
        <row r="116">
          <cell r="B116" t="str">
            <v>ЭЦВ 10-120-40</v>
          </cell>
        </row>
        <row r="117">
          <cell r="B117" t="str">
            <v>ЭЦВ 10-120-60</v>
          </cell>
        </row>
        <row r="118">
          <cell r="B118" t="str">
            <v>ЭЦВ 10-120-80</v>
          </cell>
        </row>
        <row r="119">
          <cell r="B119" t="str">
            <v>ЭЦВ 10-120-100</v>
          </cell>
        </row>
        <row r="120">
          <cell r="B120" t="str">
            <v>ЭЦВ 10-120-140</v>
          </cell>
        </row>
        <row r="121">
          <cell r="B121" t="str">
            <v>ЭЦВ 10-160-25</v>
          </cell>
        </row>
        <row r="122">
          <cell r="B122" t="str">
            <v>ЭЦВ 10-160-35</v>
          </cell>
        </row>
        <row r="123">
          <cell r="B123" t="str">
            <v>ЭЦВ 10-160-50</v>
          </cell>
        </row>
        <row r="124">
          <cell r="B124" t="str">
            <v>ЭЦВ 10-160-75</v>
          </cell>
        </row>
        <row r="125">
          <cell r="B125" t="str">
            <v>ЭЦВ 10-160-100</v>
          </cell>
        </row>
        <row r="126">
          <cell r="B126" t="str">
            <v>ЭЦВ 10-160-125</v>
          </cell>
        </row>
        <row r="127">
          <cell r="B127" t="str">
            <v>ЭЦВ 10-160-150</v>
          </cell>
        </row>
        <row r="128">
          <cell r="B128" t="str">
            <v>ЭЦВ 12-160-65</v>
          </cell>
        </row>
        <row r="129">
          <cell r="B129" t="str">
            <v>ЭЦВ 12-160-100</v>
          </cell>
        </row>
        <row r="130">
          <cell r="B130" t="str">
            <v>ЭЦВ 12-160-140</v>
          </cell>
        </row>
        <row r="131">
          <cell r="B131" t="str">
            <v>ЭЦВ 12-160-175</v>
          </cell>
        </row>
        <row r="132">
          <cell r="B132" t="str">
            <v>ЭЦВ 12-160-200</v>
          </cell>
        </row>
        <row r="133">
          <cell r="B133" t="str">
            <v>ЭЦВ 12-200-35</v>
          </cell>
        </row>
        <row r="134">
          <cell r="B134" t="str">
            <v>ЭЦВ 12-200-70</v>
          </cell>
        </row>
        <row r="135">
          <cell r="B135" t="str">
            <v>ЭЦВ 12-200-105</v>
          </cell>
        </row>
        <row r="136">
          <cell r="B136" t="str">
            <v>ЭЦВ 12-200-140</v>
          </cell>
        </row>
        <row r="137">
          <cell r="B137" t="str">
            <v>ЭЦВ 12-210-25</v>
          </cell>
        </row>
        <row r="138">
          <cell r="B138" t="str">
            <v>ЭЦВ 12-210-55</v>
          </cell>
        </row>
        <row r="139">
          <cell r="B139" t="str">
            <v>ЭЦВ 12-250-35</v>
          </cell>
        </row>
        <row r="140">
          <cell r="B140" t="str">
            <v>ЭЦВ 12-250-70</v>
          </cell>
        </row>
        <row r="141">
          <cell r="B141" t="str">
            <v>ЭЦВ 12-250-105</v>
          </cell>
        </row>
        <row r="142">
          <cell r="B142" t="str">
            <v>ЭЦВ 12-250-140</v>
          </cell>
        </row>
        <row r="143">
          <cell r="B143" t="str">
            <v>ЭЦВ 12-255-30</v>
          </cell>
        </row>
        <row r="144">
          <cell r="B144" t="str">
            <v>К 8/18</v>
          </cell>
        </row>
        <row r="145">
          <cell r="B145" t="str">
            <v>К 20/18</v>
          </cell>
        </row>
        <row r="146">
          <cell r="B146" t="str">
            <v>К 90/35</v>
          </cell>
        </row>
        <row r="147">
          <cell r="B147" t="str">
            <v>К 20/30</v>
          </cell>
        </row>
        <row r="148">
          <cell r="B148" t="str">
            <v>К 45/30</v>
          </cell>
        </row>
        <row r="149">
          <cell r="B149" t="str">
            <v>К 45/55а</v>
          </cell>
        </row>
        <row r="150">
          <cell r="B150" t="str">
            <v>К 45/55</v>
          </cell>
        </row>
        <row r="151">
          <cell r="B151" t="str">
            <v>К 90/20</v>
          </cell>
        </row>
        <row r="152">
          <cell r="B152" t="str">
            <v>К 160/30</v>
          </cell>
        </row>
        <row r="153">
          <cell r="B153" t="str">
            <v>К 290/30</v>
          </cell>
        </row>
        <row r="154">
          <cell r="B154" t="str">
            <v>К 290/30а</v>
          </cell>
        </row>
        <row r="155">
          <cell r="B155" t="str">
            <v>К 50-32-125</v>
          </cell>
        </row>
        <row r="156">
          <cell r="B156" t="str">
            <v>К 65-50-125</v>
          </cell>
        </row>
        <row r="157">
          <cell r="B157" t="str">
            <v>К 65-50-160</v>
          </cell>
        </row>
        <row r="158">
          <cell r="B158" t="str">
            <v>К 80-50-200</v>
          </cell>
        </row>
        <row r="159">
          <cell r="B159" t="str">
            <v>К 80-50-200а</v>
          </cell>
        </row>
        <row r="160">
          <cell r="B160" t="str">
            <v>К 200-150-400а</v>
          </cell>
        </row>
        <row r="161">
          <cell r="B161" t="str">
            <v>К 200-150-400</v>
          </cell>
        </row>
        <row r="162">
          <cell r="B162" t="str">
            <v>К 200-150-315/4-5</v>
          </cell>
        </row>
        <row r="163">
          <cell r="B163" t="str">
            <v>К 200-150-315</v>
          </cell>
        </row>
        <row r="164">
          <cell r="B164" t="str">
            <v>К 200-150-250а</v>
          </cell>
        </row>
        <row r="165">
          <cell r="B165" t="str">
            <v>К 200-150-250</v>
          </cell>
        </row>
        <row r="166">
          <cell r="B166" t="str">
            <v>К 200-150-250/4-5</v>
          </cell>
        </row>
        <row r="167">
          <cell r="B167" t="str">
            <v>К 80-50-250</v>
          </cell>
        </row>
        <row r="168">
          <cell r="B168" t="str">
            <v>К 80-65-160</v>
          </cell>
        </row>
        <row r="169">
          <cell r="B169" t="str">
            <v>К 100-65-200</v>
          </cell>
        </row>
        <row r="170">
          <cell r="B170" t="str">
            <v>К 100-65-200а</v>
          </cell>
        </row>
        <row r="171">
          <cell r="B171" t="str">
            <v>К 100-65-200/2-5</v>
          </cell>
        </row>
        <row r="172">
          <cell r="B172" t="str">
            <v>К 100-65-250</v>
          </cell>
        </row>
        <row r="173">
          <cell r="B173" t="str">
            <v>К 100-65-250/2-5</v>
          </cell>
        </row>
        <row r="174">
          <cell r="B174" t="str">
            <v>К 100-65-250а</v>
          </cell>
        </row>
        <row r="175">
          <cell r="B175" t="str">
            <v>К100-80-160</v>
          </cell>
        </row>
        <row r="176">
          <cell r="B176" t="str">
            <v>К 100-80-160а</v>
          </cell>
        </row>
        <row r="177">
          <cell r="B177" t="str">
            <v>К 150-125-250</v>
          </cell>
        </row>
        <row r="178">
          <cell r="B178" t="str">
            <v>К 150-125-250а</v>
          </cell>
        </row>
        <row r="179">
          <cell r="B179" t="str">
            <v>К 150-125-315</v>
          </cell>
        </row>
        <row r="180">
          <cell r="B180" t="str">
            <v>К 150-125-315а</v>
          </cell>
        </row>
        <row r="181">
          <cell r="B181" t="str">
            <v>К 150-125-315/4-5</v>
          </cell>
        </row>
        <row r="182">
          <cell r="B182" t="str">
            <v>КМ 40-32-160/2-5</v>
          </cell>
        </row>
        <row r="183">
          <cell r="B183" t="str">
            <v>КМ 40-32-160а/2-5</v>
          </cell>
        </row>
        <row r="184">
          <cell r="B184" t="str">
            <v>КМ 40-32-180/2-5</v>
          </cell>
        </row>
        <row r="185">
          <cell r="B185" t="str">
            <v>КМ 40-32-180а/2-5</v>
          </cell>
        </row>
        <row r="186">
          <cell r="B186" t="str">
            <v>КМ 50-32-125</v>
          </cell>
        </row>
        <row r="187">
          <cell r="B187" t="str">
            <v>КМ 50-32-125/2-5</v>
          </cell>
        </row>
        <row r="188">
          <cell r="B188" t="str">
            <v>КМ 50-32-125а/2-5</v>
          </cell>
        </row>
        <row r="189">
          <cell r="B189" t="str">
            <v>КМ 50-32-200/2-5</v>
          </cell>
        </row>
        <row r="190">
          <cell r="B190" t="str">
            <v>КМ 50-32-200а/2-5</v>
          </cell>
        </row>
        <row r="191">
          <cell r="B191" t="str">
            <v>КМ 65-50-125</v>
          </cell>
        </row>
        <row r="192">
          <cell r="B192" t="str">
            <v>КМ 65-50-125/2-5</v>
          </cell>
        </row>
        <row r="193">
          <cell r="B193" t="str">
            <v>КМ 65-50-160</v>
          </cell>
        </row>
        <row r="194">
          <cell r="B194" t="str">
            <v>КМ 65-50-160/2-5</v>
          </cell>
        </row>
        <row r="195">
          <cell r="B195" t="str">
            <v>КМ 65-50-160а/2-5</v>
          </cell>
        </row>
        <row r="196">
          <cell r="B196" t="str">
            <v>КМ 80-65-160</v>
          </cell>
        </row>
        <row r="197">
          <cell r="B197" t="str">
            <v>КМ 80-65-160/2-5</v>
          </cell>
        </row>
        <row r="198">
          <cell r="B198" t="str">
            <v>КМ 80-65-160а/2-5</v>
          </cell>
        </row>
        <row r="199">
          <cell r="B199" t="str">
            <v>КМ 80-50-200</v>
          </cell>
        </row>
        <row r="200">
          <cell r="B200" t="str">
            <v>КМ 80-50-200/2-5</v>
          </cell>
        </row>
        <row r="201">
          <cell r="B201" t="str">
            <v>КМ 80-50-200а/2-5</v>
          </cell>
        </row>
        <row r="202">
          <cell r="B202" t="str">
            <v>КМ 80-50-200/4-5</v>
          </cell>
        </row>
        <row r="203">
          <cell r="B203" t="str">
            <v>КМ 80-50-200а/4-5</v>
          </cell>
        </row>
        <row r="204">
          <cell r="B204" t="str">
            <v>КМ 100-80-160</v>
          </cell>
        </row>
        <row r="205">
          <cell r="B205" t="str">
            <v>КМ 100-80-160/2-5</v>
          </cell>
        </row>
        <row r="206">
          <cell r="B206" t="str">
            <v>КМ 100-80-160а/2-5</v>
          </cell>
        </row>
        <row r="207">
          <cell r="B207" t="str">
            <v>КМ 100-65-200</v>
          </cell>
        </row>
        <row r="208">
          <cell r="B208" t="str">
            <v>КМ 100-65-200/2-5</v>
          </cell>
        </row>
        <row r="209">
          <cell r="B209" t="str">
            <v>КМ 100-65-200а/2-5</v>
          </cell>
        </row>
        <row r="210">
          <cell r="B210" t="str">
            <v>КМ 100-65-200/4-5</v>
          </cell>
        </row>
        <row r="211">
          <cell r="B211" t="str">
            <v>КМ 100-65-200а/4-5</v>
          </cell>
        </row>
        <row r="212">
          <cell r="B212" t="str">
            <v>КМ 150-125-250</v>
          </cell>
        </row>
        <row r="213">
          <cell r="B213" t="str">
            <v>КМ 150-125-250/4-5</v>
          </cell>
        </row>
        <row r="214">
          <cell r="B214" t="str">
            <v>КМ 150-125-250а/4-5</v>
          </cell>
        </row>
        <row r="215">
          <cell r="B215" t="str">
            <v>КМ 150-125-250/6</v>
          </cell>
        </row>
        <row r="216">
          <cell r="B216" t="str">
            <v>КМ 160/20</v>
          </cell>
        </row>
        <row r="217">
          <cell r="B217" t="str">
            <v>Д 160-112</v>
          </cell>
        </row>
        <row r="218">
          <cell r="B218" t="str">
            <v>Д 160-112.</v>
          </cell>
        </row>
        <row r="219">
          <cell r="B219" t="str">
            <v>Д 160-112а</v>
          </cell>
        </row>
        <row r="220">
          <cell r="B220" t="str">
            <v>Д 160-112б</v>
          </cell>
        </row>
        <row r="221">
          <cell r="B221" t="str">
            <v>Д 200-36</v>
          </cell>
        </row>
        <row r="222">
          <cell r="B222" t="str">
            <v>Д 200-36а</v>
          </cell>
        </row>
        <row r="223">
          <cell r="B223" t="str">
            <v>Д 200-36б</v>
          </cell>
        </row>
        <row r="224">
          <cell r="B224" t="str">
            <v>1Д 200-90</v>
          </cell>
        </row>
        <row r="225">
          <cell r="B225" t="str">
            <v>1Д 200-90.</v>
          </cell>
        </row>
        <row r="226">
          <cell r="B226" t="str">
            <v>1Д 200-90а</v>
          </cell>
        </row>
        <row r="227">
          <cell r="B227" t="str">
            <v>1Д 200-90б</v>
          </cell>
        </row>
        <row r="228">
          <cell r="B228" t="str">
            <v>1Д 250-125</v>
          </cell>
        </row>
        <row r="229">
          <cell r="B229" t="str">
            <v>1Д 250-125а</v>
          </cell>
        </row>
        <row r="230">
          <cell r="B230" t="str">
            <v>1Д 315-50</v>
          </cell>
        </row>
        <row r="231">
          <cell r="B231" t="str">
            <v>1Д 315-50а</v>
          </cell>
        </row>
        <row r="232">
          <cell r="B232" t="str">
            <v>1Д 315-50б</v>
          </cell>
        </row>
        <row r="233">
          <cell r="B233" t="str">
            <v>Д 320-50</v>
          </cell>
        </row>
        <row r="234">
          <cell r="B234" t="str">
            <v>Д 320-50а</v>
          </cell>
        </row>
        <row r="235">
          <cell r="B235" t="str">
            <v>Д 320-50б</v>
          </cell>
        </row>
        <row r="236">
          <cell r="B236" t="str">
            <v>1Д 315-71</v>
          </cell>
        </row>
        <row r="237">
          <cell r="B237" t="str">
            <v>1Д 315-71а</v>
          </cell>
        </row>
        <row r="238">
          <cell r="B238" t="str">
            <v>1Д 500-63</v>
          </cell>
        </row>
        <row r="239">
          <cell r="B239" t="str">
            <v>1Д 500-63а</v>
          </cell>
        </row>
        <row r="240">
          <cell r="B240" t="str">
            <v>1Д 500-63б</v>
          </cell>
        </row>
        <row r="241">
          <cell r="B241" t="str">
            <v>1Д 630-90</v>
          </cell>
        </row>
        <row r="242">
          <cell r="B242" t="str">
            <v>1Д 630-90.</v>
          </cell>
        </row>
        <row r="243">
          <cell r="B243" t="str">
            <v>1Д 630-90а</v>
          </cell>
        </row>
        <row r="244">
          <cell r="B244" t="str">
            <v>1Д 630-90а.</v>
          </cell>
        </row>
        <row r="245">
          <cell r="B245" t="str">
            <v>1Д 630-90б</v>
          </cell>
        </row>
        <row r="246">
          <cell r="B246" t="str">
            <v>1Д 630-90б.</v>
          </cell>
        </row>
        <row r="247">
          <cell r="B247" t="str">
            <v>1Д 630-125</v>
          </cell>
        </row>
        <row r="248">
          <cell r="B248" t="str">
            <v>1Д 630-125а</v>
          </cell>
        </row>
        <row r="249">
          <cell r="B249" t="str">
            <v>1Д 630-125б</v>
          </cell>
        </row>
        <row r="250">
          <cell r="B250" t="str">
            <v>1Д 800-56</v>
          </cell>
        </row>
        <row r="251">
          <cell r="B251" t="str">
            <v>1Д 800-56а</v>
          </cell>
        </row>
        <row r="252">
          <cell r="B252" t="str">
            <v>1Д 800-56б</v>
          </cell>
        </row>
        <row r="253">
          <cell r="B253" t="str">
            <v>1Д 1250-63</v>
          </cell>
        </row>
        <row r="254">
          <cell r="B254" t="str">
            <v>1Д 1250-63.</v>
          </cell>
        </row>
        <row r="255">
          <cell r="B255" t="str">
            <v>1Д 1250-63а</v>
          </cell>
        </row>
        <row r="256">
          <cell r="B256" t="str">
            <v>1Д 1250-63а.</v>
          </cell>
        </row>
        <row r="257">
          <cell r="B257" t="str">
            <v>1Д 1250-63б</v>
          </cell>
        </row>
        <row r="258">
          <cell r="B258" t="str">
            <v>1Д 1250-63б.</v>
          </cell>
        </row>
        <row r="259">
          <cell r="B259" t="str">
            <v>1Д 1250-125</v>
          </cell>
        </row>
        <row r="260">
          <cell r="B260" t="str">
            <v>1Д 1250-125а</v>
          </cell>
        </row>
        <row r="261">
          <cell r="B261" t="str">
            <v>1Д 1250-125б</v>
          </cell>
        </row>
        <row r="262">
          <cell r="B262" t="str">
            <v>1Д 1600-90</v>
          </cell>
        </row>
        <row r="263">
          <cell r="B263" t="str">
            <v>1Д 1600-90.</v>
          </cell>
        </row>
        <row r="264">
          <cell r="B264" t="str">
            <v>1Д 1600-90а</v>
          </cell>
        </row>
        <row r="265">
          <cell r="B265" t="str">
            <v>1Д 1600-90а.</v>
          </cell>
        </row>
        <row r="266">
          <cell r="B266" t="str">
            <v>1Д 1600-90б</v>
          </cell>
        </row>
        <row r="267">
          <cell r="B267" t="str">
            <v>1Д 1600-90б.</v>
          </cell>
        </row>
        <row r="268">
          <cell r="B268" t="str">
            <v>2Д 2000-21</v>
          </cell>
        </row>
        <row r="269">
          <cell r="B269" t="str">
            <v>2Д 2000-21а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ФОТ ауп"/>
      <sheetName val="ФОТ рабочий"/>
      <sheetName val="Стор"/>
      <sheetName val="НВВ"/>
      <sheetName val="СодРСС"/>
      <sheetName val="Ресурсы"/>
      <sheetName val="ТБ"/>
      <sheetName val="Электрич"/>
      <sheetName val="Вредн"/>
      <sheetName val="прочие"/>
      <sheetName val="ХВО"/>
      <sheetName val="БАЗ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40">
          <cell r="A40" t="str">
            <v xml:space="preserve">До 200            </v>
          </cell>
        </row>
        <row r="41">
          <cell r="A41" t="str">
            <v xml:space="preserve">св. 200 до 300    </v>
          </cell>
        </row>
        <row r="42">
          <cell r="A42" t="str">
            <v xml:space="preserve">св. 300 до 600    </v>
          </cell>
        </row>
        <row r="43">
          <cell r="A43" t="str">
            <v xml:space="preserve">Свыше 600         </v>
          </cell>
        </row>
        <row r="44">
          <cell r="A44">
            <v>0</v>
          </cell>
        </row>
        <row r="45">
          <cell r="A45" t="str">
            <v xml:space="preserve">До 150            </v>
          </cell>
        </row>
        <row r="46">
          <cell r="A46" t="str">
            <v xml:space="preserve">св. 150 до 250    </v>
          </cell>
        </row>
        <row r="47">
          <cell r="A47" t="str">
            <v xml:space="preserve">св. 250 до 500    </v>
          </cell>
        </row>
        <row r="48">
          <cell r="A48" t="str">
            <v xml:space="preserve">Свыше 500         </v>
          </cell>
        </row>
        <row r="49">
          <cell r="A49">
            <v>0</v>
          </cell>
        </row>
        <row r="50">
          <cell r="A50" t="str">
            <v xml:space="preserve">До 100            </v>
          </cell>
        </row>
        <row r="51">
          <cell r="A51" t="str">
            <v xml:space="preserve">св. 100 до 200    </v>
          </cell>
        </row>
        <row r="52">
          <cell r="A52" t="str">
            <v xml:space="preserve">св. 200 до 400    </v>
          </cell>
        </row>
        <row r="53">
          <cell r="A53" t="str">
            <v xml:space="preserve">Свыше 400         </v>
          </cell>
        </row>
        <row r="54">
          <cell r="A54">
            <v>0</v>
          </cell>
        </row>
        <row r="67">
          <cell r="A67" t="str">
            <v xml:space="preserve">До 20               </v>
          </cell>
        </row>
        <row r="68">
          <cell r="A68" t="str">
            <v xml:space="preserve">св. 20 до 30        </v>
          </cell>
        </row>
        <row r="69">
          <cell r="A69" t="str">
            <v xml:space="preserve">св. 30 до 40        </v>
          </cell>
        </row>
        <row r="70">
          <cell r="A70" t="str">
            <v xml:space="preserve">св. 40 до 50        </v>
          </cell>
        </row>
        <row r="71">
          <cell r="A71" t="str">
            <v>св. 50 до 60</v>
          </cell>
        </row>
        <row r="72">
          <cell r="A72" t="str">
            <v xml:space="preserve">св. 60 до 70        </v>
          </cell>
        </row>
        <row r="73">
          <cell r="A73" t="str">
            <v xml:space="preserve">св. 70 до 80        </v>
          </cell>
        </row>
        <row r="74">
          <cell r="A74" t="str">
            <v xml:space="preserve">св. 80 до 90        </v>
          </cell>
        </row>
        <row r="75">
          <cell r="A75" t="str">
            <v xml:space="preserve">св. 90 до 100       </v>
          </cell>
        </row>
        <row r="76">
          <cell r="A76" t="str">
            <v xml:space="preserve">св. 100 до 120      </v>
          </cell>
        </row>
        <row r="77">
          <cell r="A77" t="str">
            <v xml:space="preserve">св. 120 до 150      </v>
          </cell>
        </row>
        <row r="78">
          <cell r="A78" t="str">
            <v xml:space="preserve">св. 150 до 200      </v>
          </cell>
        </row>
        <row r="79">
          <cell r="A79" t="str">
            <v xml:space="preserve">свыше 200           </v>
          </cell>
        </row>
        <row r="80">
          <cell r="A80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Раб"/>
      <sheetName val="числ"/>
      <sheetName val="АУП"/>
      <sheetName val="ФОТ"/>
      <sheetName val="От табл 11"/>
      <sheetName val="Парам"/>
      <sheetName val="индекс"/>
      <sheetName val="АДСтабл.19"/>
      <sheetName val="ремонт"/>
      <sheetName val="ОПФ табл6"/>
      <sheetName val="харКот"/>
      <sheetName val="расчТоп"/>
      <sheetName val="стТоп табл4.3"/>
      <sheetName val="Прогр"/>
      <sheetName val="ресурсы"/>
      <sheetName val="топливо табл4"/>
      <sheetName val="кальк ЖКХ табл.1б"/>
      <sheetName val="тарифы"/>
      <sheetName val="сод РСС табл.13"/>
      <sheetName val="ЕТС табл.12"/>
      <sheetName val="табл.14,15"/>
      <sheetName val="прочие табл.17"/>
      <sheetName val="вредн табл.18"/>
      <sheetName val="стор"/>
      <sheetName val="стор табл.16"/>
      <sheetName val="кальк ФЭК табл.1а"/>
      <sheetName val="смета ФЭК табл.1"/>
      <sheetName val="ФОТ ФЭК табл.10"/>
      <sheetName val="норАУП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.показ."/>
      <sheetName val="ПП"/>
      <sheetName val="Баланс ПП"/>
      <sheetName val="Заполняемые формы"/>
      <sheetName val="Свод по форме"/>
      <sheetName val="Распределение объемов"/>
      <sheetName val="Удельные нормы"/>
      <sheetName val="Энер"/>
      <sheetName val="ФОТ"/>
      <sheetName val="СодРСС"/>
      <sheetName val="ТБ"/>
      <sheetName val="ОПФ"/>
      <sheetName val="Обогрев"/>
      <sheetName val="все"/>
      <sheetName val="Теплоноситель"/>
      <sheetName val="Топливо"/>
      <sheetName val="сбытовые расходы"/>
      <sheetName val="Стор.Проч.В"/>
      <sheetName val="Стор.Проч.К"/>
      <sheetName val="Реагенты"/>
      <sheetName val="ГСМ, МОС и реагенты"/>
      <sheetName val="Прибыль"/>
      <sheetName val="калькул.сокр."/>
      <sheetName val="Анализ вода"/>
      <sheetName val="Анализ стоки"/>
      <sheetName val="основ.показат."/>
      <sheetName val="Анализ вода (2)"/>
      <sheetName val="Анализ стоки (2)"/>
      <sheetName val="Лист1"/>
      <sheetName val="основ.показ.расчета вода"/>
      <sheetName val="основ.показ.расчета стоки"/>
      <sheetName val="экспертное+"/>
      <sheetName val="приказ+"/>
      <sheetName val="правление"/>
      <sheetName val="факт ээн"/>
      <sheetName val="анализ"/>
      <sheetName val="разное"/>
      <sheetName val="Транспорт вода"/>
      <sheetName val="Транспорт сток"/>
      <sheetName val="ХВС Раздел 1"/>
      <sheetName val="ХВС Раздел 2 для ГП"/>
      <sheetName val="ХВС Раздел 3"/>
      <sheetName val="ХВС  Раздел 3"/>
      <sheetName val="ХВС Раздел 4"/>
      <sheetName val="ХВС Раздел  4"/>
      <sheetName val="Смета расходов ХВС"/>
      <sheetName val="ХВС 4.1"/>
      <sheetName val="ХВС 4.1.1"/>
      <sheetName val="ХВС 4.2"/>
      <sheetName val="ХВС 4.3"/>
      <sheetName val="ХВС 4.4"/>
      <sheetName val="ХВС 4.5"/>
      <sheetName val="ХВС 4.6"/>
      <sheetName val="ХВС 4.7"/>
      <sheetName val="ХВС 4.7.1"/>
      <sheetName val="ХВС 4.8"/>
      <sheetName val="ХВС 4.9"/>
      <sheetName val="ХВС 4.10"/>
      <sheetName val="ХВС Раздел 5"/>
      <sheetName val="ХВС  Раздел 6"/>
      <sheetName val="ХВС Раздел 7"/>
      <sheetName val="ХВС Раздел  8"/>
      <sheetName val="ХВС Раздел 8"/>
      <sheetName val="ХВС  Раздел 9"/>
      <sheetName val="ВО Раздел 1"/>
      <sheetName val="ВО Раздел 2 для ГП"/>
      <sheetName val="ВО Раздел 3"/>
      <sheetName val="ВО  Раздел 3"/>
      <sheetName val="ВО Раздел 4"/>
      <sheetName val="ВО  Раздел 4"/>
      <sheetName val="Смета расходов ВО"/>
      <sheetName val="ВО 4.1"/>
      <sheetName val="ВО 4.1.1"/>
      <sheetName val="ВО 4.2"/>
      <sheetName val="ВО 4.3"/>
      <sheetName val="ВО 4.4"/>
      <sheetName val="ВО 4.5"/>
      <sheetName val="ВО 4.6"/>
      <sheetName val="ВО 4.7"/>
      <sheetName val="ВО 4.7.1"/>
      <sheetName val="ВО 4.8"/>
      <sheetName val="ВО 4.9"/>
      <sheetName val="ВО 4.10"/>
      <sheetName val="ВО Раздел 5"/>
      <sheetName val="ВО  Раздел 6"/>
      <sheetName val="ВО  Раздел 7"/>
      <sheetName val="ВО Раздел 8"/>
      <sheetName val="ВО Раздел  8"/>
      <sheetName val="ВО  Раздел 9"/>
      <sheetName val="Нормативы"/>
      <sheetName val="База"/>
      <sheetName val="калькул.пол"/>
      <sheetName val="Динамика"/>
      <sheetName val="Динамика Текст"/>
      <sheetName val="свод ВОД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9">
          <cell r="B19" t="str">
            <v>подъем воды</v>
          </cell>
        </row>
        <row r="20">
          <cell r="B20" t="str">
            <v>очистка воды</v>
          </cell>
        </row>
        <row r="21">
          <cell r="B21" t="str">
            <v>транспортировка воды</v>
          </cell>
        </row>
        <row r="22">
          <cell r="B22" t="str">
            <v>перекачка стоков</v>
          </cell>
        </row>
        <row r="23">
          <cell r="B23" t="str">
            <v>очистка стоков</v>
          </cell>
        </row>
        <row r="24">
          <cell r="B24" t="str">
            <v>транспортировка стоков</v>
          </cell>
        </row>
        <row r="27">
          <cell r="B27" t="str">
            <v>Гараж</v>
          </cell>
        </row>
        <row r="28">
          <cell r="B28" t="str">
            <v>Мастерская</v>
          </cell>
        </row>
        <row r="29">
          <cell r="B29" t="str">
            <v>Склад</v>
          </cell>
        </row>
        <row r="30">
          <cell r="B30" t="str">
            <v>Бытовые и административно-вспомогательные помещения</v>
          </cell>
        </row>
        <row r="31">
          <cell r="B31" t="str">
            <v>канализ.насосная, водонасосная</v>
          </cell>
        </row>
        <row r="32">
          <cell r="B32" t="str">
            <v>скважины, водобашни</v>
          </cell>
        </row>
        <row r="33">
          <cell r="B33" t="str">
            <v>компрессорные(СБО беру)</v>
          </cell>
        </row>
        <row r="35">
          <cell r="B35" t="str">
            <v>да</v>
          </cell>
        </row>
        <row r="36">
          <cell r="B36" t="str">
            <v>нет</v>
          </cell>
        </row>
        <row r="43">
          <cell r="E43" t="str">
            <v>стальные</v>
          </cell>
          <cell r="H43" t="str">
            <v>чугунные</v>
          </cell>
          <cell r="K43" t="str">
            <v>асбестоцементные</v>
          </cell>
          <cell r="N43" t="str">
            <v>железобетонные</v>
          </cell>
        </row>
        <row r="45">
          <cell r="D45">
            <v>100</v>
          </cell>
        </row>
        <row r="46">
          <cell r="D46">
            <v>125</v>
          </cell>
        </row>
        <row r="47">
          <cell r="D47">
            <v>150</v>
          </cell>
        </row>
        <row r="48">
          <cell r="D48">
            <v>200</v>
          </cell>
        </row>
        <row r="49">
          <cell r="D49">
            <v>250</v>
          </cell>
        </row>
        <row r="50">
          <cell r="D50">
            <v>300</v>
          </cell>
        </row>
        <row r="51">
          <cell r="D51">
            <v>350</v>
          </cell>
        </row>
        <row r="52">
          <cell r="D52">
            <v>400</v>
          </cell>
        </row>
        <row r="53">
          <cell r="D53">
            <v>450</v>
          </cell>
        </row>
        <row r="54">
          <cell r="D54">
            <v>500</v>
          </cell>
        </row>
        <row r="55">
          <cell r="D55">
            <v>600</v>
          </cell>
        </row>
        <row r="56">
          <cell r="D56">
            <v>700</v>
          </cell>
        </row>
        <row r="57">
          <cell r="D57">
            <v>800</v>
          </cell>
        </row>
        <row r="58">
          <cell r="D58">
            <v>900</v>
          </cell>
        </row>
        <row r="59">
          <cell r="D59">
            <v>1000</v>
          </cell>
        </row>
        <row r="60">
          <cell r="D60">
            <v>1100</v>
          </cell>
        </row>
        <row r="61">
          <cell r="D61">
            <v>1200</v>
          </cell>
        </row>
        <row r="62">
          <cell r="D62">
            <v>1400</v>
          </cell>
        </row>
        <row r="63">
          <cell r="D63">
            <v>1600</v>
          </cell>
        </row>
        <row r="64">
          <cell r="D64">
            <v>1800</v>
          </cell>
        </row>
        <row r="65">
          <cell r="D65">
            <v>2000</v>
          </cell>
        </row>
        <row r="101">
          <cell r="B101" t="str">
            <v>электропривод задвижки</v>
          </cell>
        </row>
        <row r="102">
          <cell r="B102" t="str">
            <v>грузоподъемный механизм</v>
          </cell>
        </row>
        <row r="103">
          <cell r="B103" t="str">
            <v>транспортировочный механизм</v>
          </cell>
        </row>
        <row r="104">
          <cell r="B104" t="str">
            <v>механические грабли</v>
          </cell>
        </row>
        <row r="105">
          <cell r="B105" t="str">
            <v>дробилки</v>
          </cell>
        </row>
        <row r="106">
          <cell r="B106" t="str">
            <v>дренажный насос</v>
          </cell>
        </row>
        <row r="107">
          <cell r="B107" t="str">
            <v>насос-дозатор</v>
          </cell>
        </row>
        <row r="108">
          <cell r="B108" t="str">
            <v>освещение</v>
          </cell>
        </row>
        <row r="109">
          <cell r="B109" t="str">
            <v>вентиляция</v>
          </cell>
        </row>
        <row r="114">
          <cell r="B114" t="str">
            <v>Привод запорно-регулирующей арматуры</v>
          </cell>
        </row>
        <row r="115">
          <cell r="B115" t="str">
            <v>Привод технологического оборудования</v>
          </cell>
        </row>
        <row r="116">
          <cell r="B116" t="str">
            <v>Освещение</v>
          </cell>
        </row>
        <row r="117">
          <cell r="B117" t="str">
            <v>Функционирования приборов автоматического регулирования</v>
          </cell>
        </row>
        <row r="182">
          <cell r="B182" t="str">
            <v>менее 20 мг/л</v>
          </cell>
        </row>
        <row r="183">
          <cell r="B183" t="str">
            <v>более 20 мг/л</v>
          </cell>
        </row>
        <row r="188">
          <cell r="B188">
            <v>1</v>
          </cell>
        </row>
        <row r="189">
          <cell r="B189">
            <v>2</v>
          </cell>
        </row>
        <row r="190">
          <cell r="B190">
            <v>3</v>
          </cell>
        </row>
        <row r="191">
          <cell r="B191">
            <v>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2">
          <cell r="C2" t="str">
            <v>да</v>
          </cell>
        </row>
        <row r="3">
          <cell r="C3" t="str">
            <v>нет</v>
          </cell>
        </row>
        <row r="36">
          <cell r="C36" t="str">
            <v>Уважаемый</v>
          </cell>
        </row>
        <row r="37">
          <cell r="C37" t="str">
            <v>Уважаемая</v>
          </cell>
        </row>
        <row r="95">
          <cell r="C95" t="str">
            <v>питьевое водоснабжение</v>
          </cell>
        </row>
        <row r="96">
          <cell r="C96" t="str">
            <v>техническое водоснабжение</v>
          </cell>
        </row>
        <row r="98">
          <cell r="C98" t="str">
            <v>сети</v>
          </cell>
        </row>
        <row r="99">
          <cell r="C99" t="str">
            <v>прочее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>
        <row r="539">
          <cell r="D539" t="str">
            <v>вариант № 1</v>
          </cell>
          <cell r="E539" t="str">
            <v>вариант № 2</v>
          </cell>
          <cell r="F539" t="str">
            <v>вариант № 3</v>
          </cell>
        </row>
        <row r="600">
          <cell r="D600" t="str">
            <v>вариант № 1</v>
          </cell>
          <cell r="E600" t="str">
            <v>вариант № 2</v>
          </cell>
          <cell r="F600" t="str">
            <v>вариант № 3</v>
          </cell>
        </row>
      </sheetData>
      <sheetData sheetId="90">
        <row r="141">
          <cell r="C141" t="str">
            <v xml:space="preserve">Аммоний-ион (NH+)  (азот аммонийный)                               </v>
          </cell>
        </row>
        <row r="142">
          <cell r="C142" t="str">
            <v xml:space="preserve">Алкилсульфонаты натрия (на основе керосина)                      </v>
          </cell>
        </row>
        <row r="143">
          <cell r="C143" t="str">
            <v xml:space="preserve">Алкилсульфонат натрия (в техническом препарате)            </v>
          </cell>
        </row>
        <row r="144">
          <cell r="C144" t="str">
            <v xml:space="preserve">Алюминий (Аl3+)                      </v>
          </cell>
        </row>
        <row r="145">
          <cell r="C145" t="str">
            <v xml:space="preserve">Аммиак (по азоту)                    </v>
          </cell>
        </row>
        <row r="146">
          <cell r="C146" t="str">
            <v xml:space="preserve">Анилин (аминобензол)              </v>
          </cell>
        </row>
        <row r="147">
          <cell r="C147" t="str">
            <v xml:space="preserve">Ацетон   </v>
          </cell>
        </row>
        <row r="148">
          <cell r="C148" t="str">
            <v xml:space="preserve">Бензол                               </v>
          </cell>
        </row>
        <row r="149">
          <cell r="C149" t="str">
            <v xml:space="preserve">Бор (по В3+)                        </v>
          </cell>
        </row>
        <row r="150">
          <cell r="C150" t="str">
            <v xml:space="preserve">Бор(по В3+, для морских водоемов)                              </v>
          </cell>
        </row>
        <row r="151">
          <cell r="C151" t="str">
            <v>БПКполн</v>
          </cell>
        </row>
        <row r="152">
          <cell r="C152" t="str">
            <v xml:space="preserve">Висмут                              </v>
          </cell>
        </row>
        <row r="153">
          <cell r="C153" t="str">
            <v xml:space="preserve">Ванадий                            </v>
          </cell>
        </row>
        <row r="154">
          <cell r="C154" t="str">
            <v xml:space="preserve">Взвешенные вещества                   </v>
          </cell>
        </row>
        <row r="155">
          <cell r="C155" t="str">
            <v xml:space="preserve">Вольфрам (W6+)                     </v>
          </cell>
        </row>
        <row r="156">
          <cell r="C156" t="str">
            <v xml:space="preserve">Гидразингидрат                     </v>
          </cell>
        </row>
        <row r="157">
          <cell r="C157" t="str">
            <v xml:space="preserve">Глицерин                             </v>
          </cell>
        </row>
        <row r="158">
          <cell r="C158" t="str">
            <v xml:space="preserve">Декстрин (смесь полисахаридов)                        </v>
          </cell>
        </row>
        <row r="159">
          <cell r="C159" t="str">
            <v xml:space="preserve">1,2-Дихлорэтан                      </v>
          </cell>
        </row>
        <row r="160">
          <cell r="C160" t="str">
            <v xml:space="preserve">Диссолван 4411 (полиоксиалкиленгликоль)                       </v>
          </cell>
        </row>
        <row r="161">
          <cell r="C161" t="str">
            <v xml:space="preserve">Железо (Fe) (все растворимые в воде формы)                        </v>
          </cell>
        </row>
        <row r="162">
          <cell r="C162" t="str">
            <v xml:space="preserve">Изопрен (2-метилбута-1,3диен)                             </v>
          </cell>
        </row>
        <row r="163">
          <cell r="C163" t="str">
            <v xml:space="preserve">Кадмий                              </v>
          </cell>
        </row>
        <row r="164">
          <cell r="C164" t="str">
            <v xml:space="preserve">Калий (К+)                              </v>
          </cell>
        </row>
        <row r="165">
          <cell r="C165" t="str">
            <v xml:space="preserve">Кальций (Са2+)                          </v>
          </cell>
        </row>
        <row r="166">
          <cell r="C166" t="str">
            <v xml:space="preserve">Капролактам                        </v>
          </cell>
        </row>
        <row r="167">
          <cell r="C167" t="str">
            <v xml:space="preserve">Краситель прямой бирюзовый светопрочный К             </v>
          </cell>
        </row>
        <row r="168">
          <cell r="C168" t="str">
            <v xml:space="preserve">Краситель хромовый черный О         </v>
          </cell>
        </row>
        <row r="169">
          <cell r="C169" t="str">
            <v xml:space="preserve">Краситель кислотный черный С         </v>
          </cell>
        </row>
        <row r="170">
          <cell r="C170" t="str">
            <v xml:space="preserve">Краситель прямой черный З            </v>
          </cell>
        </row>
        <row r="171">
          <cell r="C171" t="str">
            <v xml:space="preserve">Ксантогенат бутиловый натриевый                            </v>
          </cell>
        </row>
        <row r="172">
          <cell r="C172" t="str">
            <v xml:space="preserve">Ксилол (смесь изомеров)              </v>
          </cell>
        </row>
        <row r="173">
          <cell r="C173" t="str">
            <v xml:space="preserve">Кобальт (Со2+)                      </v>
          </cell>
        </row>
        <row r="174">
          <cell r="C174" t="str">
            <v xml:space="preserve">Латекс БС-85М                        </v>
          </cell>
        </row>
        <row r="175">
          <cell r="C175" t="str">
            <v xml:space="preserve">Латекс СКН-40ИХМ                    </v>
          </cell>
        </row>
        <row r="176">
          <cell r="C176" t="str">
            <v xml:space="preserve">Латекс сополимера винилиденхлорида,  винилхлорида, бутилакрилата и итаконовой кислотыВД ВХ БАИк 63Е-ПАЛ                  </v>
          </cell>
        </row>
        <row r="177">
          <cell r="C177" t="str">
            <v xml:space="preserve">Лимонная кислота                     </v>
          </cell>
        </row>
        <row r="178">
          <cell r="C178" t="str">
            <v xml:space="preserve">Магний (Mg) (все растворимые в воде формы)                           </v>
          </cell>
        </row>
        <row r="179">
          <cell r="C179" t="str">
            <v xml:space="preserve">Марганец (Мn2+)                    </v>
          </cell>
        </row>
        <row r="180">
          <cell r="C180" t="str">
            <v xml:space="preserve">Масло соляровое                    </v>
          </cell>
        </row>
        <row r="181">
          <cell r="C181" t="str">
            <v xml:space="preserve">Масло легкое талловое (ТУ-81-05-100-70)                    </v>
          </cell>
        </row>
        <row r="182">
          <cell r="C182" t="str">
            <v xml:space="preserve">Медь (Сu2+)                        </v>
          </cell>
        </row>
        <row r="183">
          <cell r="C183" t="str">
            <v xml:space="preserve">Метанол                             </v>
          </cell>
        </row>
        <row r="184">
          <cell r="C184" t="str">
            <v xml:space="preserve">Моноэтаноламин                      </v>
          </cell>
        </row>
        <row r="185">
          <cell r="C185" t="str">
            <v xml:space="preserve">Молибден (Мо6+)                    </v>
          </cell>
        </row>
        <row r="186">
          <cell r="C186" t="str">
            <v xml:space="preserve">Мочевина                                </v>
          </cell>
        </row>
        <row r="187">
          <cell r="C187" t="str">
            <v xml:space="preserve">Мышьяк                               </v>
          </cell>
        </row>
        <row r="188">
          <cell r="C188" t="str">
            <v xml:space="preserve">Натрий (Na+)                          </v>
          </cell>
        </row>
        <row r="189">
          <cell r="C189" t="str">
            <v xml:space="preserve">Нефть и нефтепродукты                </v>
          </cell>
        </row>
        <row r="190">
          <cell r="C190" t="str">
            <v xml:space="preserve">Нефтяной сульфанат натрия            </v>
          </cell>
        </row>
        <row r="191">
          <cell r="C191" t="str">
            <v xml:space="preserve">Никель (Ni2+)                       </v>
          </cell>
        </row>
        <row r="192">
          <cell r="C192" t="str">
            <v xml:space="preserve">Нитрат-анион                            </v>
          </cell>
        </row>
        <row r="193">
          <cell r="C193" t="str">
            <v xml:space="preserve">Нитрит-анион                         </v>
          </cell>
        </row>
        <row r="194">
          <cell r="C194" t="str">
            <v xml:space="preserve">Олово и его соли (по Sn)             </v>
          </cell>
        </row>
        <row r="195">
          <cell r="C195" t="str">
            <v xml:space="preserve">ОЖК - оксилированные жирные кислоты                         </v>
          </cell>
        </row>
        <row r="196">
          <cell r="C196" t="str">
            <v xml:space="preserve">ОП-7, полиэтиленгликолевые эфиры моно- и диалкилфенолов          </v>
          </cell>
        </row>
        <row r="197">
          <cell r="C197" t="str">
            <v xml:space="preserve">ОП-10, АПАВ, СПАВ         </v>
          </cell>
        </row>
        <row r="198">
          <cell r="C198" t="str">
            <v xml:space="preserve">Пигмент железоокисный желтый                               </v>
          </cell>
        </row>
        <row r="199">
          <cell r="C199" t="str">
            <v xml:space="preserve">Пигмент железоокисный красный (марка КБ)                    </v>
          </cell>
        </row>
        <row r="200">
          <cell r="C200" t="str">
            <v xml:space="preserve">Пиридин                             </v>
          </cell>
        </row>
        <row r="201">
          <cell r="C201" t="str">
            <v xml:space="preserve">Роданиды (по СNS-)                   </v>
          </cell>
        </row>
        <row r="202">
          <cell r="C202" t="str">
            <v xml:space="preserve">Ртуть (Hg2+)                     </v>
          </cell>
        </row>
        <row r="203">
          <cell r="C203" t="str">
            <v xml:space="preserve">Рубидий (Pb+)                        </v>
          </cell>
        </row>
        <row r="204">
          <cell r="C204" t="str">
            <v xml:space="preserve">Свинец (Рb) (все растворимые в воде формы)           </v>
          </cell>
        </row>
        <row r="205">
          <cell r="C205" t="str">
            <v xml:space="preserve">Селен (Se) (все растворимые в воде формы)                      </v>
          </cell>
        </row>
        <row r="206">
          <cell r="C206" t="str">
            <v xml:space="preserve">Скипидар                             </v>
          </cell>
        </row>
        <row r="207">
          <cell r="C207" t="str">
            <v xml:space="preserve">Стирол                               </v>
          </cell>
        </row>
        <row r="208">
          <cell r="C208" t="str">
            <v xml:space="preserve">Сероуглерод                           </v>
          </cell>
        </row>
        <row r="209">
          <cell r="C209" t="str">
            <v xml:space="preserve">Сульфат-анион (сульфаты)                </v>
          </cell>
        </row>
        <row r="210">
          <cell r="C210" t="str">
            <v xml:space="preserve">Сульфид-анион (сульфиды)            </v>
          </cell>
        </row>
        <row r="211">
          <cell r="C211" t="str">
            <v xml:space="preserve">Сульфит-анион (сульфиты)              </v>
          </cell>
        </row>
        <row r="212">
          <cell r="C212" t="str">
            <v>Сухой остаток</v>
          </cell>
        </row>
        <row r="213">
          <cell r="C213" t="str">
            <v xml:space="preserve">Сурьма                               </v>
          </cell>
        </row>
        <row r="214">
          <cell r="C214" t="str">
            <v xml:space="preserve">Танниды                                </v>
          </cell>
        </row>
        <row r="215">
          <cell r="C215" t="str">
            <v xml:space="preserve">Тетраэтилсвинец                  </v>
          </cell>
        </row>
        <row r="216">
          <cell r="C216" t="str">
            <v xml:space="preserve">Тиомочевина                           </v>
          </cell>
        </row>
        <row r="217">
          <cell r="C217" t="str">
            <v xml:space="preserve">Толуол                                </v>
          </cell>
        </row>
        <row r="218">
          <cell r="C218" t="str">
            <v xml:space="preserve">Трилон-Б                              </v>
          </cell>
        </row>
        <row r="219">
          <cell r="C219" t="str">
            <v xml:space="preserve">Фенол                              </v>
          </cell>
        </row>
        <row r="220">
          <cell r="C220" t="str">
            <v xml:space="preserve">Флотореагент талловый                </v>
          </cell>
        </row>
        <row r="221">
          <cell r="C221" t="str">
            <v xml:space="preserve">Фосфаты (по Р)                       </v>
          </cell>
        </row>
        <row r="222">
          <cell r="C222" t="str">
            <v xml:space="preserve">Формальдегид                        </v>
          </cell>
        </row>
        <row r="223">
          <cell r="C223" t="str">
            <v xml:space="preserve">Фосфор треххлористый                </v>
          </cell>
        </row>
        <row r="224">
          <cell r="C224" t="str">
            <v xml:space="preserve">Фосфор пятихлористый                 </v>
          </cell>
        </row>
        <row r="225">
          <cell r="C225" t="str">
            <v xml:space="preserve">Фтор (F-)                             </v>
          </cell>
        </row>
        <row r="226">
          <cell r="C226" t="str">
            <v xml:space="preserve">Фурфурол                            </v>
          </cell>
        </row>
        <row r="227">
          <cell r="C227" t="str">
            <v xml:space="preserve">Хлор свободный (хлор активный) (Сl-)                  </v>
          </cell>
        </row>
        <row r="228">
          <cell r="C228" t="str">
            <v xml:space="preserve">Хлориды (Сl-)                           </v>
          </cell>
        </row>
        <row r="229">
          <cell r="C229" t="str">
            <v xml:space="preserve">Хром (Сr3+)                          </v>
          </cell>
        </row>
        <row r="230">
          <cell r="C230" t="str">
            <v xml:space="preserve">Хром (Сr6+)                         </v>
          </cell>
        </row>
        <row r="231">
          <cell r="C231" t="str">
            <v xml:space="preserve">Цинк (Zn2+)                         </v>
          </cell>
        </row>
        <row r="232">
          <cell r="C232" t="str">
            <v xml:space="preserve">Цезий (Cz+)                           </v>
          </cell>
        </row>
        <row r="233">
          <cell r="C233" t="str">
            <v xml:space="preserve">Цианиды                              </v>
          </cell>
        </row>
        <row r="234">
          <cell r="C234" t="str">
            <v xml:space="preserve">Этиленгликоль                        </v>
          </cell>
        </row>
        <row r="235">
          <cell r="C235" t="str">
            <v>Пестициды (по действующим веществам):</v>
          </cell>
        </row>
        <row r="236">
          <cell r="C236" t="str">
            <v xml:space="preserve">Атразин                             </v>
          </cell>
        </row>
        <row r="237">
          <cell r="C237" t="str">
            <v xml:space="preserve">Бентазон                              </v>
          </cell>
        </row>
        <row r="238">
          <cell r="C238" t="str">
            <v xml:space="preserve">Глифосфат                          </v>
          </cell>
        </row>
        <row r="239">
          <cell r="C239" t="str">
            <v xml:space="preserve">Десметрин                         </v>
          </cell>
        </row>
        <row r="240">
          <cell r="C240" t="str">
            <v xml:space="preserve">Дельта-Метрин                  </v>
          </cell>
        </row>
        <row r="241">
          <cell r="C241" t="str">
            <v xml:space="preserve">Диазинон                         </v>
          </cell>
        </row>
        <row r="242">
          <cell r="C242" t="str">
            <v xml:space="preserve">Дикват                             </v>
          </cell>
        </row>
        <row r="243">
          <cell r="C243" t="str">
            <v xml:space="preserve">Дифлубензурон                      </v>
          </cell>
        </row>
        <row r="244">
          <cell r="C244" t="str">
            <v xml:space="preserve">Дихлорпрол                           </v>
          </cell>
        </row>
        <row r="245">
          <cell r="C245" t="str">
            <v xml:space="preserve">ДДТ                              </v>
          </cell>
        </row>
        <row r="246">
          <cell r="C246" t="str">
            <v xml:space="preserve">Каптан                             </v>
          </cell>
        </row>
        <row r="247">
          <cell r="C247" t="str">
            <v xml:space="preserve">Квартазин                          </v>
          </cell>
        </row>
        <row r="248">
          <cell r="C248" t="str">
            <v xml:space="preserve">Краснодар 1                         </v>
          </cell>
        </row>
        <row r="249">
          <cell r="C249" t="str">
            <v xml:space="preserve">Ленацил                            </v>
          </cell>
        </row>
        <row r="250">
          <cell r="C250" t="str">
            <v xml:space="preserve">Лямбдацигалотрин              </v>
          </cell>
        </row>
        <row r="251">
          <cell r="C251" t="str">
            <v xml:space="preserve">Малатион                         </v>
          </cell>
        </row>
        <row r="252">
          <cell r="C252" t="str">
            <v xml:space="preserve">Металаксил                          </v>
          </cell>
        </row>
        <row r="253">
          <cell r="C253" t="str">
            <v xml:space="preserve">Метол                             </v>
          </cell>
        </row>
        <row r="254">
          <cell r="C254" t="str">
            <v xml:space="preserve">Метрибузин                      </v>
          </cell>
        </row>
        <row r="255">
          <cell r="C255" t="str">
            <v xml:space="preserve">Мивал                                 </v>
          </cell>
        </row>
        <row r="256">
          <cell r="C256" t="str">
            <v xml:space="preserve">Молинат                            </v>
          </cell>
        </row>
        <row r="257">
          <cell r="C257" t="str">
            <v xml:space="preserve">Нитрафен                            </v>
          </cell>
        </row>
        <row r="258">
          <cell r="C258" t="str">
            <v xml:space="preserve">Перметрин                        </v>
          </cell>
        </row>
        <row r="259">
          <cell r="C259" t="str">
            <v xml:space="preserve">Пиримикарб                         </v>
          </cell>
        </row>
        <row r="260">
          <cell r="C260" t="str">
            <v xml:space="preserve">Пиримифосметил                   </v>
          </cell>
        </row>
        <row r="261">
          <cell r="C261" t="str">
            <v xml:space="preserve">Прометрин                            </v>
          </cell>
        </row>
        <row r="262">
          <cell r="C262" t="str">
            <v xml:space="preserve">Пропаргит                           </v>
          </cell>
        </row>
        <row r="263">
          <cell r="C263" t="str">
            <v xml:space="preserve">Пропиконазол                      </v>
          </cell>
        </row>
        <row r="264">
          <cell r="C264" t="str">
            <v xml:space="preserve">Тиабендазол                        </v>
          </cell>
        </row>
        <row r="265">
          <cell r="C265" t="str">
            <v xml:space="preserve">Тиобенкарб                        </v>
          </cell>
        </row>
        <row r="266">
          <cell r="C266" t="str">
            <v xml:space="preserve">Тирам                             </v>
          </cell>
        </row>
        <row r="267">
          <cell r="C267" t="str">
            <v xml:space="preserve">Токсафен                         </v>
          </cell>
        </row>
        <row r="268">
          <cell r="C268" t="str">
            <v xml:space="preserve">Триадименол                          </v>
          </cell>
        </row>
        <row r="269">
          <cell r="C269" t="str">
            <v xml:space="preserve">Триадимефон                        </v>
          </cell>
        </row>
        <row r="270">
          <cell r="C270" t="str">
            <v xml:space="preserve">Триаллат                           </v>
          </cell>
        </row>
        <row r="271">
          <cell r="C271" t="str">
            <v xml:space="preserve">Трихлорацетат натрия                 </v>
          </cell>
        </row>
        <row r="272">
          <cell r="C272" t="str">
            <v xml:space="preserve">Трифлуралин                        </v>
          </cell>
        </row>
        <row r="273">
          <cell r="C273" t="str">
            <v xml:space="preserve">Фенфалерат                     </v>
          </cell>
        </row>
        <row r="274">
          <cell r="C274" t="str">
            <v xml:space="preserve">Фенитротион                    </v>
          </cell>
        </row>
        <row r="275">
          <cell r="C275" t="str">
            <v xml:space="preserve">Фенмедифан                        </v>
          </cell>
        </row>
        <row r="276">
          <cell r="C276" t="str">
            <v xml:space="preserve">Фентион                          </v>
          </cell>
        </row>
        <row r="277">
          <cell r="C277" t="str">
            <v xml:space="preserve">Флуазифоп-П-бутил                  </v>
          </cell>
        </row>
        <row r="278">
          <cell r="C278" t="str">
            <v xml:space="preserve">Фозалон                           </v>
          </cell>
        </row>
        <row r="279">
          <cell r="C279" t="str">
            <v xml:space="preserve">Хлоридазон                         </v>
          </cell>
        </row>
        <row r="280">
          <cell r="C280" t="str">
            <v xml:space="preserve">Хлорпирифос                      </v>
          </cell>
        </row>
        <row r="281">
          <cell r="C281" t="str">
            <v xml:space="preserve">Циклоат                           </v>
          </cell>
        </row>
        <row r="282">
          <cell r="C282" t="str">
            <v xml:space="preserve">Циперметрин                    </v>
          </cell>
        </row>
        <row r="283">
          <cell r="C283" t="str">
            <v xml:space="preserve">Эндосульфан                      </v>
          </cell>
        </row>
        <row r="284">
          <cell r="C284" t="str">
            <v xml:space="preserve">ЭПТЦ                              </v>
          </cell>
        </row>
        <row r="285">
          <cell r="C285" t="str">
            <v xml:space="preserve">Стронций (Sr) (все растворимые в воде формы)             </v>
          </cell>
        </row>
      </sheetData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Настройка"/>
      <sheetName val="Свод"/>
      <sheetName val="ФОТ свод"/>
      <sheetName val="ПП"/>
      <sheetName val="Прибыль"/>
      <sheetName val="Электроэнергия"/>
      <sheetName val="Ремонт и АВР"/>
      <sheetName val="ФОТ"/>
      <sheetName val="Цеховые"/>
      <sheetName val="Покупная вода"/>
      <sheetName val="Услуги ХВС"/>
      <sheetName val="Обогрев"/>
      <sheetName val="Сбыт"/>
      <sheetName val="Разное"/>
      <sheetName val="Прочие"/>
    </sheetNames>
    <sheetDataSet>
      <sheetData sheetId="0" refreshError="1"/>
      <sheetData sheetId="1">
        <row r="1">
          <cell r="B1">
            <v>2012</v>
          </cell>
        </row>
        <row r="3">
          <cell r="C3">
            <v>100</v>
          </cell>
        </row>
        <row r="12">
          <cell r="B12" t="str">
            <v>МУП "Ухтаводоканал"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5">
          <cell r="D15">
            <v>0.30199999999999999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.показ."/>
      <sheetName val="распредел.объемов"/>
      <sheetName val="удельные"/>
      <sheetName val="произ. прогр."/>
      <sheetName val="ОПФ"/>
      <sheetName val="Энер"/>
      <sheetName val="ФОТ"/>
      <sheetName val="СодРСС"/>
      <sheetName val="ТБ"/>
      <sheetName val="Стор.Проч.В"/>
      <sheetName val="Стор.Проч.К"/>
      <sheetName val="Прибыль"/>
      <sheetName val="калькул.сокр."/>
      <sheetName val="Анализ вода"/>
      <sheetName val="Анализ стоки"/>
      <sheetName val="экспертное"/>
      <sheetName val="основ.показат."/>
      <sheetName val="приказ+"/>
      <sheetName val="правление"/>
      <sheetName val="ГПУ"/>
      <sheetName val="ФСТ"/>
      <sheetName val="ОКК"/>
      <sheetName val="ОМС"/>
      <sheetName val="Нормативы"/>
      <sheetName val="разное"/>
      <sheetName val="База"/>
      <sheetName val="калькул.пол"/>
      <sheetName val="Приказ"/>
      <sheetName val="Динамика"/>
      <sheetName val="Динамика Текст"/>
      <sheetName val="свод ВОД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>
        <row r="63">
          <cell r="C63" t="str">
            <v>статья «Покупная вода»</v>
          </cell>
        </row>
        <row r="64">
          <cell r="C64" t="str">
            <v>статья «Затраты на передачу сточных вод на очистку другим ОКК»</v>
          </cell>
        </row>
        <row r="65">
          <cell r="C65" t="str">
            <v>статья «Электроэнергия»</v>
          </cell>
        </row>
        <row r="66">
          <cell r="C66" t="str">
            <v>статья «Теплоэнергия»</v>
          </cell>
        </row>
        <row r="67">
          <cell r="C67" t="str">
            <v>статья «Материалы (химреагенты)»</v>
          </cell>
        </row>
        <row r="68">
          <cell r="C68" t="str">
            <v>статья «Амортизация»</v>
          </cell>
        </row>
        <row r="69">
          <cell r="C69" t="str">
            <v>статья «Аренда»</v>
          </cell>
        </row>
        <row r="70">
          <cell r="C70" t="str">
            <v>статья «Текущий ремонт и техническое обслуживание»</v>
          </cell>
        </row>
        <row r="71">
          <cell r="C71" t="str">
            <v>статья «Капитальный ремонт»</v>
          </cell>
        </row>
        <row r="72">
          <cell r="C72" t="str">
            <v>статья «Затраты на оплату труда»</v>
          </cell>
        </row>
        <row r="73">
          <cell r="C73" t="str">
            <v>статья «Отчисления на социальные нужды»</v>
          </cell>
        </row>
        <row r="74">
          <cell r="C74" t="str">
            <v>статья «Расходы по проведению аварийно-восстановительных работ»</v>
          </cell>
        </row>
        <row r="75">
          <cell r="C75" t="str">
            <v>статья «Общеэксплуатационные расходы»</v>
          </cell>
        </row>
        <row r="76">
          <cell r="C76" t="str">
            <v>статья «Прочие расходы»</v>
          </cell>
        </row>
        <row r="77">
          <cell r="C77" t="str">
            <v>статья «Расходы, не включаемые в себестоимость (прибыль)»</v>
          </cell>
        </row>
      </sheetData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ДАННЫЕ"/>
      <sheetName val="СОБ.НУжДЫ"/>
      <sheetName val="ПОТЕРИ"/>
      <sheetName val="ВОДА"/>
      <sheetName val="ЭЛЕКТР"/>
      <sheetName val="ТОПЛИВО"/>
      <sheetName val="ЗАКЛЮЧ"/>
      <sheetName val="поясн.запис."/>
      <sheetName val="ПР.ПР"/>
      <sheetName val="ПРИЛ.1"/>
      <sheetName val="ПРИЛ2"/>
      <sheetName val="ПРИЛ3"/>
      <sheetName val="НОРМЫ"/>
    </sheetNames>
    <sheetDataSet>
      <sheetData sheetId="0" refreshError="1">
        <row r="196">
          <cell r="V196" t="str">
            <v>да</v>
          </cell>
        </row>
        <row r="197">
          <cell r="V197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28">
          <cell r="A28">
            <v>25</v>
          </cell>
        </row>
        <row r="29">
          <cell r="A29">
            <v>40</v>
          </cell>
        </row>
        <row r="30">
          <cell r="A30">
            <v>50</v>
          </cell>
        </row>
        <row r="31">
          <cell r="A31">
            <v>70</v>
          </cell>
        </row>
        <row r="32">
          <cell r="A32">
            <v>80</v>
          </cell>
        </row>
        <row r="33">
          <cell r="A33">
            <v>100</v>
          </cell>
        </row>
        <row r="34">
          <cell r="A34">
            <v>125</v>
          </cell>
        </row>
        <row r="35">
          <cell r="A35">
            <v>150</v>
          </cell>
        </row>
        <row r="36">
          <cell r="A36">
            <v>175</v>
          </cell>
        </row>
        <row r="37">
          <cell r="A37">
            <v>200</v>
          </cell>
        </row>
        <row r="38">
          <cell r="A38">
            <v>250</v>
          </cell>
        </row>
        <row r="39">
          <cell r="A39">
            <v>300</v>
          </cell>
        </row>
        <row r="40">
          <cell r="A40">
            <v>350</v>
          </cell>
        </row>
        <row r="41">
          <cell r="A41">
            <v>400</v>
          </cell>
        </row>
        <row r="42">
          <cell r="A42">
            <v>450</v>
          </cell>
        </row>
        <row r="43">
          <cell r="A43">
            <v>500</v>
          </cell>
        </row>
        <row r="44">
          <cell r="A44">
            <v>600</v>
          </cell>
        </row>
        <row r="45">
          <cell r="A45">
            <v>700</v>
          </cell>
        </row>
        <row r="46">
          <cell r="A46">
            <v>800</v>
          </cell>
        </row>
        <row r="47">
          <cell r="A47">
            <v>900</v>
          </cell>
        </row>
        <row r="48">
          <cell r="A48">
            <v>1000</v>
          </cell>
        </row>
        <row r="49">
          <cell r="A49">
            <v>1200</v>
          </cell>
        </row>
        <row r="50">
          <cell r="A50">
            <v>1400</v>
          </cell>
        </row>
        <row r="117">
          <cell r="B117" t="str">
            <v>Na-катионирование Сульфоуголь</v>
          </cell>
        </row>
        <row r="118">
          <cell r="B118" t="str">
            <v>Na-катионирование Катионит КУ-2</v>
          </cell>
        </row>
        <row r="119">
          <cell r="B119" t="str">
            <v>Н-катионирование Сульфоуголь</v>
          </cell>
        </row>
        <row r="320">
          <cell r="A320" t="str">
            <v>каменный уголь</v>
          </cell>
        </row>
        <row r="321">
          <cell r="A321" t="str">
            <v>уголь</v>
          </cell>
        </row>
        <row r="322">
          <cell r="A322" t="str">
            <v>газ</v>
          </cell>
        </row>
        <row r="323">
          <cell r="A323" t="str">
            <v>дрова</v>
          </cell>
        </row>
        <row r="324">
          <cell r="A324" t="str">
            <v>мазут</v>
          </cell>
        </row>
        <row r="325">
          <cell r="A325" t="str">
            <v>уголь</v>
          </cell>
        </row>
        <row r="326">
          <cell r="A326" t="str">
            <v>нефть</v>
          </cell>
        </row>
        <row r="327">
          <cell r="A327" t="str">
            <v>электрическая энергия</v>
          </cell>
        </row>
        <row r="381">
          <cell r="A381">
            <v>32</v>
          </cell>
        </row>
        <row r="382">
          <cell r="A382">
            <v>42</v>
          </cell>
        </row>
        <row r="383">
          <cell r="A383">
            <v>49</v>
          </cell>
        </row>
        <row r="384">
          <cell r="A384">
            <v>57</v>
          </cell>
        </row>
        <row r="385">
          <cell r="A385">
            <v>76</v>
          </cell>
        </row>
        <row r="386">
          <cell r="A386">
            <v>82</v>
          </cell>
        </row>
        <row r="387">
          <cell r="A387">
            <v>89</v>
          </cell>
        </row>
        <row r="388">
          <cell r="A388">
            <v>108</v>
          </cell>
        </row>
        <row r="389">
          <cell r="A389">
            <v>133</v>
          </cell>
        </row>
        <row r="390">
          <cell r="A390">
            <v>159</v>
          </cell>
        </row>
        <row r="391">
          <cell r="A391">
            <v>194</v>
          </cell>
        </row>
        <row r="392">
          <cell r="A392">
            <v>219</v>
          </cell>
        </row>
        <row r="393">
          <cell r="A393">
            <v>273</v>
          </cell>
        </row>
        <row r="394">
          <cell r="A394">
            <v>325</v>
          </cell>
        </row>
        <row r="395">
          <cell r="A395">
            <v>377</v>
          </cell>
        </row>
        <row r="396">
          <cell r="A396">
            <v>426</v>
          </cell>
        </row>
        <row r="397">
          <cell r="A397">
            <v>478</v>
          </cell>
        </row>
        <row r="398">
          <cell r="A398">
            <v>529</v>
          </cell>
        </row>
        <row r="399">
          <cell r="A399">
            <v>630</v>
          </cell>
        </row>
        <row r="400">
          <cell r="A400">
            <v>720</v>
          </cell>
        </row>
        <row r="401">
          <cell r="A401">
            <v>820</v>
          </cell>
        </row>
        <row r="402">
          <cell r="A402">
            <v>920</v>
          </cell>
        </row>
        <row r="403">
          <cell r="A403">
            <v>1020</v>
          </cell>
        </row>
        <row r="404">
          <cell r="A404">
            <v>1420</v>
          </cell>
        </row>
        <row r="551">
          <cell r="H551" t="str">
            <v>паровой</v>
          </cell>
        </row>
        <row r="552">
          <cell r="H552" t="str">
            <v>водогрейный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Ф 2003"/>
      <sheetName val="ОПФ 2004"/>
      <sheetName val="ОПФ 2005 (январь)"/>
      <sheetName val="ОПФ 2005 (август)"/>
      <sheetName val="данные"/>
      <sheetName val="Парам"/>
      <sheetName val="фот"/>
      <sheetName val="ТБ"/>
      <sheetName val="числ"/>
      <sheetName val="рабоч"/>
      <sheetName val="Прочие"/>
      <sheetName val="Себест"/>
      <sheetName val="Прибыль"/>
      <sheetName val="Индексы"/>
      <sheetName val="кальк ФЭК"/>
      <sheetName val="НормЧис"/>
      <sheetName val="ЕТС"/>
      <sheetName val="Зона"/>
      <sheetName val="Приб49"/>
      <sheetName val="Смета"/>
      <sheetName val="Аморт"/>
      <sheetName val="Кальк"/>
      <sheetName val="Потери"/>
      <sheetName val="Сод. сети"/>
      <sheetName val="Опл.труд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71">
          <cell r="A171" t="str">
            <v xml:space="preserve">Параметры </v>
          </cell>
          <cell r="B171" t="str">
            <v xml:space="preserve">I зона </v>
          </cell>
          <cell r="C171" t="str">
            <v>II зона</v>
          </cell>
          <cell r="D171" t="str">
            <v>III зона</v>
          </cell>
          <cell r="E171" t="str">
            <v>IV зона</v>
          </cell>
        </row>
        <row r="172">
          <cell r="A172" t="str">
            <v>Коэффициэнты удорожания и индексы цен.</v>
          </cell>
        </row>
        <row r="173">
          <cell r="A173" t="str">
            <v xml:space="preserve">ИНДЕКС Машиностроение и металлообработка (МБП) </v>
          </cell>
          <cell r="B173">
            <v>1.0549999999999999</v>
          </cell>
          <cell r="C173" t="str">
            <v>х</v>
          </cell>
          <cell r="D173" t="str">
            <v>х</v>
          </cell>
          <cell r="E173" t="str">
            <v>х</v>
          </cell>
        </row>
        <row r="174">
          <cell r="A174" t="str">
            <v>ИНДЕКС Легкая промышленность (Спец.одежда)</v>
          </cell>
          <cell r="B174">
            <v>1.02</v>
          </cell>
          <cell r="C174" t="str">
            <v>х</v>
          </cell>
          <cell r="D174" t="str">
            <v>х</v>
          </cell>
          <cell r="E174" t="str">
            <v>х</v>
          </cell>
        </row>
        <row r="175">
          <cell r="A175" t="str">
            <v>Молоко за вредн.усл.труда (руб./литр)</v>
          </cell>
          <cell r="C175">
            <v>12</v>
          </cell>
        </row>
        <row r="176">
          <cell r="A176" t="str">
            <v>капитальный ремонт</v>
          </cell>
          <cell r="C176">
            <v>2.4491236374393561</v>
          </cell>
        </row>
        <row r="177">
          <cell r="C177" t="str">
            <v xml:space="preserve">Ухта  </v>
          </cell>
        </row>
        <row r="179">
          <cell r="A179" t="str">
            <v>Командировочные расходы</v>
          </cell>
          <cell r="C179">
            <v>4628.8999999999996</v>
          </cell>
        </row>
        <row r="180">
          <cell r="A180" t="str">
            <v>Санитарно-бытовое обслуживание</v>
          </cell>
          <cell r="C180">
            <v>1146.4099999999999</v>
          </cell>
        </row>
        <row r="181">
          <cell r="A181" t="str">
            <v>АДС</v>
          </cell>
        </row>
        <row r="182">
          <cell r="A182" t="str">
            <v>Механизмы</v>
          </cell>
          <cell r="C182">
            <v>352.12</v>
          </cell>
        </row>
        <row r="183">
          <cell r="A183" t="str">
            <v>А/машины</v>
          </cell>
          <cell r="C183">
            <v>274.93</v>
          </cell>
        </row>
        <row r="184">
          <cell r="A184" t="str">
            <v>Служебный легковой автотранспорт</v>
          </cell>
          <cell r="C184">
            <v>155.94</v>
          </cell>
        </row>
        <row r="188">
          <cell r="A188" t="str">
            <v>Тарифы поставщиков</v>
          </cell>
          <cell r="B188" t="str">
            <v>руб.</v>
          </cell>
        </row>
        <row r="189">
          <cell r="A189" t="str">
            <v>Электроэнергия (покупная)</v>
          </cell>
        </row>
        <row r="190">
          <cell r="A190" t="str">
            <v>Электроэнергия (промышл.тариф)</v>
          </cell>
          <cell r="B190">
            <v>1.4992177200000001</v>
          </cell>
          <cell r="C190" t="str">
            <v xml:space="preserve">АЭК "Комиэнерго" </v>
          </cell>
        </row>
        <row r="191">
          <cell r="A191" t="str">
            <v>Отопление</v>
          </cell>
          <cell r="B191">
            <v>460</v>
          </cell>
          <cell r="C191" t="str">
            <v>АЭК "Комиэнерго" с 1.01.05г.</v>
          </cell>
        </row>
        <row r="192">
          <cell r="A192" t="str">
            <v>Горячее водоснабжение</v>
          </cell>
          <cell r="B192">
            <v>11.48</v>
          </cell>
          <cell r="C192" t="str">
            <v>филиал АЭК "Комиэнерго" Ухтинские теплосети с 1.01.05г.</v>
          </cell>
        </row>
        <row r="193">
          <cell r="A193" t="str">
            <v>Холодное водоснабжение</v>
          </cell>
          <cell r="B193">
            <v>11.49</v>
          </cell>
          <cell r="C193" t="str">
            <v>МУП "Ухтаводоканал"</v>
          </cell>
        </row>
        <row r="194">
          <cell r="A194" t="str">
            <v>Канализация</v>
          </cell>
          <cell r="B194">
            <v>11.09</v>
          </cell>
          <cell r="C194" t="str">
            <v xml:space="preserve">МУП "Ухтаводоканал" </v>
          </cell>
        </row>
        <row r="195">
          <cell r="A195" t="str">
            <v>Телефон</v>
          </cell>
          <cell r="B195">
            <v>250</v>
          </cell>
          <cell r="C195" t="str">
            <v xml:space="preserve">ОАО "Связь" </v>
          </cell>
        </row>
        <row r="196">
          <cell r="A196" t="str">
            <v>Радио</v>
          </cell>
          <cell r="B196">
            <v>20</v>
          </cell>
          <cell r="C196" t="str">
            <v xml:space="preserve">ОАО "Связь" </v>
          </cell>
        </row>
        <row r="197">
          <cell r="A197" t="str">
            <v>Канцелярские товары</v>
          </cell>
          <cell r="B197">
            <v>7.88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язь"/>
      <sheetName val="тарифы"/>
      <sheetName val="Зона"/>
      <sheetName val="разр"/>
      <sheetName val="етс"/>
      <sheetName val="Парам (2)"/>
      <sheetName val="инд-вода"/>
      <sheetName val="МашЧас"/>
      <sheetName val="Ремонт"/>
      <sheetName val="нраб"/>
      <sheetName val="Парам _2_"/>
      <sheetName val="инд_вода"/>
    </sheetNames>
    <sheetDataSet>
      <sheetData sheetId="0" refreshError="1"/>
      <sheetData sheetId="1" refreshError="1">
        <row r="40">
          <cell r="B40" t="str">
            <v>МУП "Жилищно-коммунальное хозяйство п.Лемтыбож"</v>
          </cell>
          <cell r="C40">
            <v>0</v>
          </cell>
          <cell r="D40">
            <v>0</v>
          </cell>
          <cell r="E40">
            <v>0</v>
          </cell>
        </row>
        <row r="127">
          <cell r="B127" t="str">
            <v>СПК "Койгородок" (бывш.колхоз и молзавод)</v>
          </cell>
          <cell r="C127">
            <v>0</v>
          </cell>
          <cell r="D127">
            <v>0</v>
          </cell>
          <cell r="E127">
            <v>0</v>
          </cell>
        </row>
        <row r="128">
          <cell r="B128" t="str">
            <v>МУП "Койгородский молочный завод"</v>
          </cell>
          <cell r="C128">
            <v>0</v>
          </cell>
          <cell r="D128">
            <v>0</v>
          </cell>
          <cell r="E128">
            <v>0</v>
          </cell>
        </row>
        <row r="129">
          <cell r="B129" t="str">
            <v>МУП "Койгородский хлебозавод"</v>
          </cell>
          <cell r="C129">
            <v>0</v>
          </cell>
          <cell r="D129">
            <v>0</v>
          </cell>
          <cell r="E129">
            <v>0</v>
          </cell>
        </row>
        <row r="130">
          <cell r="B130" t="str">
            <v>ООО "Койгородская передвижная механизированная колонна"</v>
          </cell>
          <cell r="C130">
            <v>0</v>
          </cell>
          <cell r="D130">
            <v>0</v>
          </cell>
          <cell r="E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</row>
        <row r="133">
          <cell r="B133" t="str">
            <v>печное</v>
          </cell>
          <cell r="C133">
            <v>0</v>
          </cell>
          <cell r="D133">
            <v>0</v>
          </cell>
          <cell r="E133">
            <v>0</v>
          </cell>
        </row>
        <row r="134">
          <cell r="B134" t="str">
            <v>СП "Теплосеть" УМП Печоражилкомхоз" (передача) город</v>
          </cell>
          <cell r="C134">
            <v>0</v>
          </cell>
          <cell r="D134">
            <v>0</v>
          </cell>
          <cell r="E134">
            <v>0</v>
          </cell>
        </row>
        <row r="135">
          <cell r="B135" t="str">
            <v>М-222/25</v>
          </cell>
          <cell r="C135">
            <v>0</v>
          </cell>
          <cell r="D135">
            <v>0</v>
          </cell>
          <cell r="E135">
            <v>0</v>
          </cell>
        </row>
        <row r="136">
          <cell r="B136" t="str">
            <v>СП "Теплосеть" УМП Печоражилкомхоз" (город)</v>
          </cell>
          <cell r="C136">
            <v>0</v>
          </cell>
          <cell r="D136">
            <v>0</v>
          </cell>
          <cell r="E136">
            <v>0</v>
          </cell>
        </row>
        <row r="137">
          <cell r="B137" t="str">
            <v>СП "Райжилкомхоз" УМП Печоражилкомхоз" (деревни)</v>
          </cell>
          <cell r="C137">
            <v>0</v>
          </cell>
          <cell r="D137">
            <v>0</v>
          </cell>
          <cell r="E137">
            <v>0</v>
          </cell>
        </row>
        <row r="138">
          <cell r="B138" t="str">
            <v>ОАО "Печорский речной порт"</v>
          </cell>
          <cell r="C138">
            <v>0</v>
          </cell>
          <cell r="D138">
            <v>0</v>
          </cell>
          <cell r="E138">
            <v>0</v>
          </cell>
        </row>
        <row r="139">
          <cell r="B139" t="str">
            <v>ООО "Печортрансстрой"</v>
          </cell>
          <cell r="C139">
            <v>0</v>
          </cell>
          <cell r="D139">
            <v>0</v>
          </cell>
          <cell r="E139">
            <v>0</v>
          </cell>
        </row>
      </sheetData>
      <sheetData sheetId="2" refreshError="1"/>
      <sheetData sheetId="3" refreshError="1"/>
      <sheetData sheetId="4" refreshError="1">
        <row r="5">
          <cell r="C5">
            <v>1</v>
          </cell>
          <cell r="D5">
            <v>2</v>
          </cell>
          <cell r="E5">
            <v>3</v>
          </cell>
          <cell r="F5">
            <v>4</v>
          </cell>
          <cell r="G5">
            <v>5</v>
          </cell>
          <cell r="H5">
            <v>6</v>
          </cell>
          <cell r="I5">
            <v>7</v>
          </cell>
          <cell r="J5">
            <v>8</v>
          </cell>
          <cell r="K5">
            <v>9</v>
          </cell>
          <cell r="L5">
            <v>10</v>
          </cell>
          <cell r="M5">
            <v>11</v>
          </cell>
          <cell r="N5">
            <v>12</v>
          </cell>
          <cell r="O5">
            <v>13</v>
          </cell>
          <cell r="P5">
            <v>14</v>
          </cell>
          <cell r="Q5">
            <v>15</v>
          </cell>
          <cell r="R5">
            <v>16</v>
          </cell>
          <cell r="S5">
            <v>17</v>
          </cell>
          <cell r="T5">
            <v>18</v>
          </cell>
        </row>
        <row r="7">
          <cell r="B7">
            <v>1</v>
          </cell>
          <cell r="C7">
            <v>1</v>
          </cell>
          <cell r="D7">
            <v>1.36</v>
          </cell>
          <cell r="E7">
            <v>1.59</v>
          </cell>
          <cell r="F7">
            <v>1.73</v>
          </cell>
          <cell r="G7">
            <v>1.82</v>
          </cell>
          <cell r="H7">
            <v>2</v>
          </cell>
          <cell r="I7">
            <v>2.27</v>
          </cell>
          <cell r="J7">
            <v>2.54</v>
          </cell>
          <cell r="K7">
            <v>2.62</v>
          </cell>
          <cell r="L7">
            <v>2.69</v>
          </cell>
          <cell r="M7">
            <v>2.78</v>
          </cell>
          <cell r="N7">
            <v>2.86</v>
          </cell>
          <cell r="O7">
            <v>2.94</v>
          </cell>
          <cell r="P7">
            <v>3.03</v>
          </cell>
          <cell r="Q7">
            <v>3.12</v>
          </cell>
          <cell r="R7">
            <v>3.22</v>
          </cell>
          <cell r="S7">
            <v>3.31</v>
          </cell>
          <cell r="T7">
            <v>3.41</v>
          </cell>
        </row>
        <row r="8">
          <cell r="B8">
            <v>61</v>
          </cell>
          <cell r="C8">
            <v>1</v>
          </cell>
          <cell r="D8">
            <v>1.36</v>
          </cell>
          <cell r="E8">
            <v>1.59</v>
          </cell>
          <cell r="F8">
            <v>1.73</v>
          </cell>
          <cell r="G8">
            <v>1.82</v>
          </cell>
          <cell r="H8">
            <v>2</v>
          </cell>
          <cell r="I8">
            <v>2.27</v>
          </cell>
          <cell r="J8">
            <v>2.54</v>
          </cell>
          <cell r="K8">
            <v>2.64</v>
          </cell>
          <cell r="L8">
            <v>2.74</v>
          </cell>
          <cell r="M8">
            <v>2.86</v>
          </cell>
          <cell r="N8">
            <v>2.97</v>
          </cell>
          <cell r="O8">
            <v>3.09</v>
          </cell>
          <cell r="P8">
            <v>3.21</v>
          </cell>
          <cell r="Q8">
            <v>3.34</v>
          </cell>
          <cell r="R8">
            <v>3.47</v>
          </cell>
          <cell r="S8">
            <v>3.62</v>
          </cell>
          <cell r="T8">
            <v>3.75</v>
          </cell>
        </row>
        <row r="9">
          <cell r="B9">
            <v>101</v>
          </cell>
          <cell r="C9">
            <v>1</v>
          </cell>
          <cell r="D9">
            <v>1.36</v>
          </cell>
          <cell r="E9">
            <v>1.59</v>
          </cell>
          <cell r="F9">
            <v>1.73</v>
          </cell>
          <cell r="G9">
            <v>1.82</v>
          </cell>
          <cell r="H9">
            <v>2</v>
          </cell>
          <cell r="I9">
            <v>2.27</v>
          </cell>
          <cell r="J9">
            <v>2.54</v>
          </cell>
          <cell r="K9">
            <v>2.67</v>
          </cell>
          <cell r="L9">
            <v>2.8</v>
          </cell>
          <cell r="M9">
            <v>2.94</v>
          </cell>
          <cell r="N9">
            <v>3.08</v>
          </cell>
          <cell r="O9">
            <v>3.24</v>
          </cell>
          <cell r="P9">
            <v>3.4</v>
          </cell>
          <cell r="Q9">
            <v>3.57</v>
          </cell>
          <cell r="R9">
            <v>3.75</v>
          </cell>
          <cell r="S9">
            <v>3.94</v>
          </cell>
          <cell r="T9">
            <v>4.13</v>
          </cell>
        </row>
        <row r="10">
          <cell r="B10">
            <v>201</v>
          </cell>
          <cell r="C10">
            <v>1</v>
          </cell>
          <cell r="D10">
            <v>1.36</v>
          </cell>
          <cell r="E10">
            <v>1.59</v>
          </cell>
          <cell r="F10">
            <v>1.73</v>
          </cell>
          <cell r="G10">
            <v>1.82</v>
          </cell>
          <cell r="H10">
            <v>2</v>
          </cell>
          <cell r="I10">
            <v>2.27</v>
          </cell>
          <cell r="J10">
            <v>2.54</v>
          </cell>
          <cell r="K10">
            <v>2.69</v>
          </cell>
          <cell r="L10">
            <v>2.85</v>
          </cell>
          <cell r="M10">
            <v>3.03</v>
          </cell>
          <cell r="N10">
            <v>3.21</v>
          </cell>
          <cell r="O10">
            <v>3.4</v>
          </cell>
          <cell r="P10">
            <v>3.6</v>
          </cell>
          <cell r="Q10">
            <v>3.82</v>
          </cell>
          <cell r="R10">
            <v>4.05</v>
          </cell>
          <cell r="S10">
            <v>4.29</v>
          </cell>
          <cell r="T10">
            <v>4.54</v>
          </cell>
        </row>
        <row r="11">
          <cell r="B11">
            <v>301</v>
          </cell>
          <cell r="C11">
            <v>1</v>
          </cell>
          <cell r="D11">
            <v>1.36</v>
          </cell>
          <cell r="E11">
            <v>1.59</v>
          </cell>
          <cell r="F11">
            <v>1.73</v>
          </cell>
          <cell r="G11">
            <v>1.82</v>
          </cell>
          <cell r="H11">
            <v>2</v>
          </cell>
          <cell r="I11">
            <v>2.27</v>
          </cell>
          <cell r="J11">
            <v>2.54</v>
          </cell>
          <cell r="K11">
            <v>2.72</v>
          </cell>
          <cell r="L11">
            <v>2.91</v>
          </cell>
          <cell r="M11">
            <v>3.11</v>
          </cell>
          <cell r="N11">
            <v>3.33</v>
          </cell>
          <cell r="O11">
            <v>3.56</v>
          </cell>
          <cell r="P11">
            <v>3.81</v>
          </cell>
          <cell r="Q11">
            <v>4.08</v>
          </cell>
          <cell r="R11">
            <v>4.3600000000000003</v>
          </cell>
          <cell r="S11">
            <v>4.67</v>
          </cell>
          <cell r="T11">
            <v>4.99</v>
          </cell>
        </row>
        <row r="12">
          <cell r="B12">
            <v>501</v>
          </cell>
          <cell r="C12">
            <v>1</v>
          </cell>
          <cell r="D12">
            <v>1.36</v>
          </cell>
          <cell r="E12">
            <v>1.59</v>
          </cell>
          <cell r="F12">
            <v>1.73</v>
          </cell>
          <cell r="G12">
            <v>1.82</v>
          </cell>
          <cell r="H12">
            <v>2</v>
          </cell>
          <cell r="I12">
            <v>2.27</v>
          </cell>
          <cell r="J12">
            <v>2.54</v>
          </cell>
          <cell r="K12">
            <v>2.77</v>
          </cell>
          <cell r="L12">
            <v>3.02</v>
          </cell>
          <cell r="M12">
            <v>3.29</v>
          </cell>
          <cell r="N12">
            <v>3.59</v>
          </cell>
          <cell r="O12">
            <v>3.91</v>
          </cell>
          <cell r="P12">
            <v>4.26</v>
          </cell>
          <cell r="Q12">
            <v>4.6399999999999997</v>
          </cell>
          <cell r="R12">
            <v>5.0599999999999996</v>
          </cell>
          <cell r="S12">
            <v>5.52</v>
          </cell>
          <cell r="T12">
            <v>6.01</v>
          </cell>
        </row>
        <row r="13">
          <cell r="B13">
            <v>1001</v>
          </cell>
          <cell r="C13">
            <v>1</v>
          </cell>
          <cell r="D13">
            <v>1.36</v>
          </cell>
          <cell r="E13">
            <v>1.59</v>
          </cell>
          <cell r="F13">
            <v>1.73</v>
          </cell>
          <cell r="G13">
            <v>1.82</v>
          </cell>
          <cell r="H13">
            <v>2</v>
          </cell>
          <cell r="I13">
            <v>2.27</v>
          </cell>
          <cell r="J13">
            <v>2.54</v>
          </cell>
          <cell r="K13">
            <v>2.82</v>
          </cell>
          <cell r="L13">
            <v>3.13</v>
          </cell>
          <cell r="M13">
            <v>3.47</v>
          </cell>
          <cell r="N13">
            <v>3.86</v>
          </cell>
          <cell r="O13">
            <v>4.28</v>
          </cell>
          <cell r="P13">
            <v>4.75</v>
          </cell>
          <cell r="Q13">
            <v>5.27</v>
          </cell>
          <cell r="R13">
            <v>5.85</v>
          </cell>
          <cell r="S13">
            <v>6.5</v>
          </cell>
          <cell r="T13">
            <v>7.21</v>
          </cell>
        </row>
        <row r="14">
          <cell r="B14">
            <v>1501</v>
          </cell>
          <cell r="C14">
            <v>1</v>
          </cell>
          <cell r="D14">
            <v>1.36</v>
          </cell>
          <cell r="E14">
            <v>1.59</v>
          </cell>
          <cell r="F14">
            <v>1.73</v>
          </cell>
          <cell r="G14">
            <v>1.82</v>
          </cell>
          <cell r="H14">
            <v>2</v>
          </cell>
          <cell r="I14">
            <v>2.27</v>
          </cell>
          <cell r="J14">
            <v>2.54</v>
          </cell>
          <cell r="K14">
            <v>2.91</v>
          </cell>
          <cell r="L14">
            <v>3.27</v>
          </cell>
          <cell r="M14">
            <v>3.68</v>
          </cell>
          <cell r="N14">
            <v>4.18</v>
          </cell>
          <cell r="O14">
            <v>4.7300000000000004</v>
          </cell>
          <cell r="P14">
            <v>5.32</v>
          </cell>
          <cell r="Q14">
            <v>6</v>
          </cell>
          <cell r="R14">
            <v>6.68</v>
          </cell>
          <cell r="S14">
            <v>7.41</v>
          </cell>
          <cell r="T14">
            <v>8.23</v>
          </cell>
        </row>
      </sheetData>
      <sheetData sheetId="5" refreshError="1">
        <row r="5">
          <cell r="B5" t="str">
            <v>Минимальный размер оплаты труда</v>
          </cell>
          <cell r="C5" t="str">
            <v>руб</v>
          </cell>
        </row>
        <row r="6">
          <cell r="B6" t="str">
            <v>I.Дополнительная зарплата.</v>
          </cell>
          <cell r="D6" t="str">
            <v>Всего</v>
          </cell>
        </row>
        <row r="7">
          <cell r="B7" t="str">
            <v xml:space="preserve">Прочая дополнительная заработная плата </v>
          </cell>
          <cell r="C7" t="str">
            <v>% к основной</v>
          </cell>
          <cell r="D7">
            <v>1.0999999999999999E-2</v>
          </cell>
        </row>
        <row r="8">
          <cell r="B8" t="str">
            <v xml:space="preserve">Доплаты за работу в вечернее время </v>
          </cell>
          <cell r="D8">
            <v>0</v>
          </cell>
        </row>
        <row r="9">
          <cell r="B9" t="str">
            <v xml:space="preserve">Доплаты за работу в ночное время </v>
          </cell>
          <cell r="D9">
            <v>0.4</v>
          </cell>
        </row>
        <row r="10">
          <cell r="B10" t="str">
            <v xml:space="preserve">Размер премиальных к основной зарплате  </v>
          </cell>
          <cell r="D10">
            <v>0.4</v>
          </cell>
        </row>
        <row r="11">
          <cell r="B11" t="str">
            <v>Выплаты по итогам работы за год</v>
          </cell>
          <cell r="D11">
            <v>0</v>
          </cell>
        </row>
        <row r="12">
          <cell r="B12" t="str">
            <v>Вознаграждение за выслугу лет</v>
          </cell>
          <cell r="D12">
            <v>0</v>
          </cell>
        </row>
        <row r="13">
          <cell r="B13" t="str">
            <v>III.Отчисления в социальные фонды</v>
          </cell>
        </row>
        <row r="14">
          <cell r="B14" t="str">
            <v>1.1.Фонд социального страхования</v>
          </cell>
          <cell r="C14" t="str">
            <v>% к фонду заработной платы</v>
          </cell>
          <cell r="D14">
            <v>0.04</v>
          </cell>
        </row>
        <row r="15">
          <cell r="B15" t="str">
            <v>1.2.Пенсионный фонд</v>
          </cell>
          <cell r="D15">
            <v>0.28000000000000003</v>
          </cell>
        </row>
        <row r="16">
          <cell r="B16" t="str">
            <v>1.3.Фонд обязательного медицинского страхования</v>
          </cell>
          <cell r="D16">
            <v>3.5999999999999997E-2</v>
          </cell>
        </row>
        <row r="17">
          <cell r="B17" t="str">
            <v>1.4.Страховой тариф</v>
          </cell>
          <cell r="D17">
            <v>3.0000000000000001E-3</v>
          </cell>
        </row>
        <row r="18">
          <cell r="B18" t="str">
            <v>Итого:</v>
          </cell>
          <cell r="D18">
            <v>0.35899999999999999</v>
          </cell>
        </row>
        <row r="19">
          <cell r="B19" t="str">
            <v>IV.Ставки основных налогов.</v>
          </cell>
        </row>
        <row r="20">
          <cell r="B20" t="str">
            <v>4.1.Налог на пользователей автодорог.</v>
          </cell>
          <cell r="C20" t="str">
            <v>% к себестоимости услуги</v>
          </cell>
          <cell r="D20">
            <v>0</v>
          </cell>
        </row>
        <row r="21">
          <cell r="B21" t="str">
            <v>4.2.</v>
          </cell>
        </row>
        <row r="22">
          <cell r="B22" t="str">
            <v>4.3.НДС (Налог на доб.ст-ть)</v>
          </cell>
          <cell r="D22">
            <v>0.18</v>
          </cell>
        </row>
        <row r="23">
          <cell r="B23" t="str">
            <v>Отчисления на подготовку кадров</v>
          </cell>
          <cell r="D23">
            <v>0</v>
          </cell>
        </row>
        <row r="24">
          <cell r="B24" t="str">
            <v>V.РЕНТАБЕЛЬНОСТЬ</v>
          </cell>
          <cell r="D24">
            <v>0.09</v>
          </cell>
        </row>
        <row r="25">
          <cell r="B25" t="str">
            <v>V.I..РЕНТАБЕЛЬНОСТЬ на сторонние организации</v>
          </cell>
          <cell r="D25">
            <v>0.03</v>
          </cell>
        </row>
        <row r="26">
          <cell r="B26" t="str">
            <v>III.Баланс рабочего времени</v>
          </cell>
        </row>
        <row r="27">
          <cell r="B27" t="str">
            <v>Количество календарных дней в расчетном году</v>
          </cell>
          <cell r="C27" t="str">
            <v>год</v>
          </cell>
          <cell r="D27">
            <v>2004</v>
          </cell>
        </row>
        <row r="28">
          <cell r="B28" t="str">
            <v>Всего</v>
          </cell>
          <cell r="C28" t="str">
            <v>дней/год</v>
          </cell>
          <cell r="D28">
            <v>366</v>
          </cell>
        </row>
        <row r="29">
          <cell r="B29" t="str">
            <v>Выходных</v>
          </cell>
          <cell r="C29" t="str">
            <v>дней/год</v>
          </cell>
          <cell r="D29">
            <v>107</v>
          </cell>
        </row>
        <row r="30">
          <cell r="B30" t="str">
            <v xml:space="preserve">Праздничных </v>
          </cell>
          <cell r="C30" t="str">
            <v>дней/год</v>
          </cell>
          <cell r="D30">
            <v>8</v>
          </cell>
        </row>
        <row r="31">
          <cell r="B31" t="str">
            <v>Рабочих</v>
          </cell>
          <cell r="C31" t="str">
            <v>дней/год</v>
          </cell>
          <cell r="D31">
            <v>251</v>
          </cell>
        </row>
        <row r="32">
          <cell r="B32" t="str">
            <v>3.1.К-во часов работы в день</v>
          </cell>
          <cell r="C32" t="str">
            <v>час/день</v>
          </cell>
          <cell r="D32">
            <v>8</v>
          </cell>
        </row>
        <row r="34">
          <cell r="B34" t="str">
            <v>Балланс рабочего времени</v>
          </cell>
          <cell r="D34" t="str">
            <v>мужчины</v>
          </cell>
          <cell r="E34" t="str">
            <v>женщины</v>
          </cell>
        </row>
        <row r="35">
          <cell r="B35" t="str">
            <v>Баланс рабочего времени по производственному календарю на расчетный год</v>
          </cell>
          <cell r="C35" t="str">
            <v>час/месяц</v>
          </cell>
          <cell r="D35">
            <v>167</v>
          </cell>
          <cell r="E35">
            <v>150.19999999999999</v>
          </cell>
        </row>
      </sheetData>
      <sheetData sheetId="6" refreshError="1">
        <row r="2">
          <cell r="B2" t="str">
            <v xml:space="preserve">Параметры </v>
          </cell>
          <cell r="D2" t="str">
            <v>Уровень цен</v>
          </cell>
          <cell r="E2" t="str">
            <v xml:space="preserve">I зона </v>
          </cell>
          <cell r="F2" t="str">
            <v>II зона</v>
          </cell>
          <cell r="G2" t="str">
            <v>III зона</v>
          </cell>
          <cell r="H2" t="str">
            <v>IV зона</v>
          </cell>
          <cell r="I2" t="str">
            <v>V зона</v>
          </cell>
          <cell r="K2" t="str">
            <v xml:space="preserve">I зона </v>
          </cell>
          <cell r="L2" t="str">
            <v>II зона</v>
          </cell>
          <cell r="M2" t="str">
            <v>III зона</v>
          </cell>
          <cell r="N2" t="str">
            <v>IV зона</v>
          </cell>
          <cell r="O2" t="str">
            <v>V зона</v>
          </cell>
        </row>
        <row r="3">
          <cell r="E3">
            <v>1</v>
          </cell>
          <cell r="F3">
            <v>2</v>
          </cell>
          <cell r="G3">
            <v>3</v>
          </cell>
          <cell r="H3">
            <v>4</v>
          </cell>
          <cell r="I3">
            <v>5</v>
          </cell>
          <cell r="K3">
            <v>1</v>
          </cell>
          <cell r="L3">
            <v>2</v>
          </cell>
          <cell r="M3">
            <v>3</v>
          </cell>
          <cell r="N3">
            <v>4</v>
          </cell>
          <cell r="O3">
            <v>5</v>
          </cell>
        </row>
        <row r="4">
          <cell r="B4" t="str">
            <v xml:space="preserve">ИНДЕКС Машиностроение и металлообработка (МБП) </v>
          </cell>
          <cell r="E4">
            <v>1.0001</v>
          </cell>
          <cell r="F4" t="str">
            <v>х</v>
          </cell>
          <cell r="G4" t="str">
            <v>х</v>
          </cell>
          <cell r="H4" t="str">
            <v>х</v>
          </cell>
          <cell r="I4" t="str">
            <v>х</v>
          </cell>
          <cell r="K4">
            <v>1.0001</v>
          </cell>
          <cell r="L4" t="str">
            <v>х</v>
          </cell>
          <cell r="M4" t="str">
            <v>х</v>
          </cell>
          <cell r="N4" t="str">
            <v>х</v>
          </cell>
          <cell r="O4" t="str">
            <v>х</v>
          </cell>
        </row>
        <row r="5">
          <cell r="B5" t="str">
            <v>ИНДЕКС Легкая промышленность (Спец.одежда)</v>
          </cell>
          <cell r="E5">
            <v>1.0001</v>
          </cell>
          <cell r="F5" t="str">
            <v>х</v>
          </cell>
          <cell r="G5" t="str">
            <v>х</v>
          </cell>
          <cell r="H5" t="str">
            <v>х</v>
          </cell>
          <cell r="I5" t="str">
            <v>х</v>
          </cell>
          <cell r="K5">
            <v>1.0001</v>
          </cell>
          <cell r="L5" t="str">
            <v>х</v>
          </cell>
          <cell r="M5" t="str">
            <v>х</v>
          </cell>
          <cell r="N5" t="str">
            <v>х</v>
          </cell>
          <cell r="O5" t="str">
            <v>х</v>
          </cell>
        </row>
        <row r="6">
          <cell r="B6" t="str">
            <v>Молоко за вредн.усл.труда (руб./литр)</v>
          </cell>
          <cell r="E6">
            <v>12</v>
          </cell>
          <cell r="F6">
            <v>12</v>
          </cell>
          <cell r="G6">
            <v>14</v>
          </cell>
          <cell r="H6">
            <v>15</v>
          </cell>
          <cell r="I6">
            <v>15</v>
          </cell>
          <cell r="K6">
            <v>12</v>
          </cell>
          <cell r="L6">
            <v>12</v>
          </cell>
          <cell r="M6">
            <v>14</v>
          </cell>
          <cell r="N6">
            <v>15</v>
          </cell>
          <cell r="O6">
            <v>15</v>
          </cell>
        </row>
        <row r="8">
          <cell r="B8" t="str">
            <v>Стоимость медицинского осмотра</v>
          </cell>
        </row>
        <row r="9">
          <cell r="B9" t="str">
            <v>Командировочные расходы</v>
          </cell>
          <cell r="E9">
            <v>3094.4</v>
          </cell>
          <cell r="F9">
            <v>4018.2</v>
          </cell>
          <cell r="G9">
            <v>4827.72</v>
          </cell>
          <cell r="H9">
            <v>5584.56</v>
          </cell>
          <cell r="I9">
            <v>5584.56</v>
          </cell>
          <cell r="K9">
            <v>3094.4</v>
          </cell>
          <cell r="L9">
            <v>4018.2</v>
          </cell>
          <cell r="M9">
            <v>4827.72</v>
          </cell>
          <cell r="N9">
            <v>5584.56</v>
          </cell>
          <cell r="O9">
            <v>5584.56</v>
          </cell>
        </row>
        <row r="10">
          <cell r="B10" t="str">
            <v>Поправочный климатический коэф-т/техники</v>
          </cell>
          <cell r="E10">
            <v>1.4</v>
          </cell>
          <cell r="F10">
            <v>1.6</v>
          </cell>
          <cell r="G10">
            <v>1.8</v>
          </cell>
          <cell r="H10">
            <v>2</v>
          </cell>
          <cell r="I10">
            <v>2</v>
          </cell>
          <cell r="K10">
            <v>1.4</v>
          </cell>
          <cell r="L10">
            <v>1.6</v>
          </cell>
          <cell r="M10">
            <v>1.8</v>
          </cell>
          <cell r="N10">
            <v>2</v>
          </cell>
          <cell r="O10">
            <v>2</v>
          </cell>
        </row>
      </sheetData>
      <sheetData sheetId="7" refreshError="1"/>
      <sheetData sheetId="8" refreshError="1"/>
      <sheetData sheetId="9" refreshError="1">
        <row r="4">
          <cell r="C4" t="str">
            <v xml:space="preserve">I зона </v>
          </cell>
          <cell r="D4" t="str">
            <v>II зона</v>
          </cell>
          <cell r="E4" t="str">
            <v>III зона</v>
          </cell>
          <cell r="F4" t="str">
            <v>IV зона</v>
          </cell>
          <cell r="G4" t="str">
            <v>V зона</v>
          </cell>
        </row>
        <row r="5">
          <cell r="A5">
            <v>0</v>
          </cell>
        </row>
        <row r="6">
          <cell r="A6">
            <v>1</v>
          </cell>
          <cell r="B6" t="str">
            <v>1.Контролер</v>
          </cell>
          <cell r="C6">
            <v>200.91</v>
          </cell>
          <cell r="D6">
            <v>202.49</v>
          </cell>
          <cell r="E6">
            <v>202.8</v>
          </cell>
          <cell r="F6">
            <v>203.24</v>
          </cell>
          <cell r="G6">
            <v>203.62</v>
          </cell>
        </row>
        <row r="7">
          <cell r="A7">
            <v>2</v>
          </cell>
          <cell r="B7" t="str">
            <v xml:space="preserve">2.Оператор   на фильтрах </v>
          </cell>
          <cell r="C7">
            <v>571.5</v>
          </cell>
          <cell r="D7">
            <v>573.58000000000004</v>
          </cell>
          <cell r="E7">
            <v>573.98</v>
          </cell>
          <cell r="F7">
            <v>574.55999999999995</v>
          </cell>
          <cell r="G7">
            <v>575.05999999999995</v>
          </cell>
        </row>
        <row r="8">
          <cell r="A8">
            <v>3</v>
          </cell>
          <cell r="B8" t="str">
            <v>3.Каогулянщик,оператор хлораторной установки</v>
          </cell>
          <cell r="C8">
            <v>587.53</v>
          </cell>
          <cell r="D8">
            <v>591.82000000000005</v>
          </cell>
          <cell r="E8">
            <v>592.75</v>
          </cell>
          <cell r="F8">
            <v>594.23</v>
          </cell>
          <cell r="G8">
            <v>595.38</v>
          </cell>
        </row>
        <row r="9">
          <cell r="A9">
            <v>4</v>
          </cell>
          <cell r="B9" t="str">
            <v>4.Машинист(кочегар котельной установки)</v>
          </cell>
          <cell r="C9">
            <v>1261.8599999999999</v>
          </cell>
          <cell r="D9">
            <v>1267.03</v>
          </cell>
          <cell r="E9">
            <v>1268.1300000000001</v>
          </cell>
          <cell r="F9">
            <v>1269.8800000000001</v>
          </cell>
          <cell r="G9">
            <v>1271.23</v>
          </cell>
        </row>
        <row r="10">
          <cell r="A10">
            <v>5</v>
          </cell>
          <cell r="B10" t="str">
            <v>5.Машинист насосной установки</v>
          </cell>
          <cell r="C10">
            <v>1069.08</v>
          </cell>
          <cell r="D10">
            <v>1072.4000000000001</v>
          </cell>
          <cell r="E10">
            <v>1073.1300000000001</v>
          </cell>
          <cell r="F10">
            <v>1074.3800000000001</v>
          </cell>
          <cell r="G10">
            <v>1075.27</v>
          </cell>
        </row>
        <row r="11">
          <cell r="A11">
            <v>6</v>
          </cell>
          <cell r="B11" t="str">
            <v>6.Лаборант химического анализа</v>
          </cell>
          <cell r="C11">
            <v>390.43</v>
          </cell>
          <cell r="D11">
            <v>391.94</v>
          </cell>
          <cell r="E11">
            <v>392.36</v>
          </cell>
          <cell r="F11">
            <v>393.13</v>
          </cell>
          <cell r="G11">
            <v>393.62</v>
          </cell>
        </row>
        <row r="12">
          <cell r="A12">
            <v>7</v>
          </cell>
          <cell r="B12" t="str">
            <v>7.Слесарь аварийно-восстановительных работ (канал.сети, рем.груп. АДС)</v>
          </cell>
          <cell r="C12">
            <v>1370.73</v>
          </cell>
          <cell r="D12">
            <v>1381.14</v>
          </cell>
          <cell r="E12">
            <v>1383.27</v>
          </cell>
          <cell r="F12">
            <v>1386.47</v>
          </cell>
          <cell r="G12">
            <v>1389.08</v>
          </cell>
        </row>
        <row r="13">
          <cell r="A13">
            <v>8</v>
          </cell>
          <cell r="B13" t="str">
            <v>8.Слесарь аварийно-восстановительных работ (водопр.сети)</v>
          </cell>
          <cell r="C13">
            <v>1370.73</v>
          </cell>
          <cell r="D13">
            <v>1381.14</v>
          </cell>
          <cell r="E13">
            <v>1383.27</v>
          </cell>
          <cell r="F13">
            <v>1386.47</v>
          </cell>
          <cell r="G13">
            <v>1389.08</v>
          </cell>
        </row>
        <row r="14">
          <cell r="A14">
            <v>9</v>
          </cell>
          <cell r="B14" t="str">
            <v>9.Слесарь по ремонту хлорного оборудования</v>
          </cell>
          <cell r="C14">
            <v>1241.3699999999999</v>
          </cell>
          <cell r="D14">
            <v>1249.4000000000001</v>
          </cell>
          <cell r="E14">
            <v>1251.02</v>
          </cell>
          <cell r="F14">
            <v>1253.49</v>
          </cell>
          <cell r="G14">
            <v>1255.55</v>
          </cell>
        </row>
        <row r="15">
          <cell r="A15">
            <v>10</v>
          </cell>
          <cell r="B15" t="str">
            <v>10.Слесарь по рем.обор.уч-ка водопр., канал.сооружений</v>
          </cell>
          <cell r="C15">
            <v>1053.75</v>
          </cell>
          <cell r="D15">
            <v>1070.76</v>
          </cell>
          <cell r="E15">
            <v>1074.44</v>
          </cell>
          <cell r="F15">
            <v>1079.69</v>
          </cell>
          <cell r="G15">
            <v>1083.95</v>
          </cell>
        </row>
        <row r="16">
          <cell r="A16">
            <v>11</v>
          </cell>
          <cell r="B16" t="str">
            <v>11.Электромонтер по обслуживанию</v>
          </cell>
          <cell r="C16">
            <v>1086.6199999999999</v>
          </cell>
          <cell r="D16">
            <v>1096.5999999999999</v>
          </cell>
          <cell r="E16">
            <v>1098.5999999999999</v>
          </cell>
          <cell r="F16">
            <v>1101.6300000000001</v>
          </cell>
          <cell r="G16">
            <v>1104.1300000000001</v>
          </cell>
        </row>
        <row r="17">
          <cell r="A17">
            <v>12</v>
          </cell>
          <cell r="B17" t="str">
            <v>12.ИТР(смен.мастер,мастер, техник, техзнолог)</v>
          </cell>
          <cell r="C17">
            <v>195.23</v>
          </cell>
          <cell r="D17">
            <v>199.22</v>
          </cell>
          <cell r="E17">
            <v>199.99</v>
          </cell>
          <cell r="F17">
            <v>201.1</v>
          </cell>
          <cell r="G17">
            <v>202.05</v>
          </cell>
        </row>
        <row r="18">
          <cell r="A18">
            <v>13</v>
          </cell>
          <cell r="B18" t="str">
            <v>13.Слесарь КИПиА</v>
          </cell>
          <cell r="C18">
            <v>210.58</v>
          </cell>
          <cell r="D18">
            <v>213.74</v>
          </cell>
          <cell r="E18">
            <v>214.33</v>
          </cell>
          <cell r="F18">
            <v>215.16</v>
          </cell>
          <cell r="G18">
            <v>215.93</v>
          </cell>
        </row>
        <row r="19">
          <cell r="A19">
            <v>14</v>
          </cell>
          <cell r="B19" t="str">
            <v>14.Грузчик</v>
          </cell>
          <cell r="C19">
            <v>1906.92</v>
          </cell>
          <cell r="D19">
            <v>1945.64</v>
          </cell>
          <cell r="E19">
            <v>1953.37</v>
          </cell>
          <cell r="F19">
            <v>1964.27</v>
          </cell>
          <cell r="G19">
            <v>1973.56</v>
          </cell>
        </row>
        <row r="20">
          <cell r="A20">
            <v>15</v>
          </cell>
          <cell r="B20" t="str">
            <v>15.Пробоотборщик</v>
          </cell>
          <cell r="C20">
            <v>764.84</v>
          </cell>
          <cell r="D20">
            <v>771.49</v>
          </cell>
          <cell r="E20">
            <v>704</v>
          </cell>
          <cell r="F20">
            <v>705.99</v>
          </cell>
          <cell r="G20">
            <v>707.54</v>
          </cell>
        </row>
        <row r="21">
          <cell r="A21">
            <v>16</v>
          </cell>
          <cell r="B21" t="str">
            <v>16.Кладовщик</v>
          </cell>
          <cell r="C21">
            <v>384.48</v>
          </cell>
          <cell r="D21">
            <v>387.95</v>
          </cell>
          <cell r="E21">
            <v>388.62</v>
          </cell>
          <cell r="F21">
            <v>389.56</v>
          </cell>
          <cell r="G21">
            <v>390.42</v>
          </cell>
        </row>
        <row r="22">
          <cell r="A22">
            <v>17</v>
          </cell>
          <cell r="B22" t="str">
            <v>17.Оператор очистных сооружений</v>
          </cell>
          <cell r="C22">
            <v>939.8</v>
          </cell>
          <cell r="D22">
            <v>945.3</v>
          </cell>
          <cell r="E22">
            <v>946.65</v>
          </cell>
          <cell r="F22">
            <v>948.72</v>
          </cell>
          <cell r="G22">
            <v>950.29</v>
          </cell>
        </row>
        <row r="23">
          <cell r="A23">
            <v>18</v>
          </cell>
          <cell r="B23" t="str">
            <v>18. Оператор на аэротенках; оператор на иловых площадках, оператор на метатенках, оператор на отстойниках, оператор на эмшерах</v>
          </cell>
          <cell r="C23">
            <v>600.34</v>
          </cell>
          <cell r="D23">
            <v>606.30999999999995</v>
          </cell>
          <cell r="E23">
            <v>607.54</v>
          </cell>
          <cell r="F23">
            <v>609.52</v>
          </cell>
          <cell r="G23">
            <v>611.04999999999995</v>
          </cell>
        </row>
        <row r="24">
          <cell r="A24">
            <v>19</v>
          </cell>
          <cell r="B24" t="str">
            <v>19. Оператор водозаборных сооружений</v>
          </cell>
          <cell r="C24">
            <v>686.26</v>
          </cell>
          <cell r="D24">
            <v>692.83</v>
          </cell>
          <cell r="E24">
            <v>694.17</v>
          </cell>
          <cell r="F24">
            <v>696.32</v>
          </cell>
          <cell r="G24">
            <v>697.99</v>
          </cell>
        </row>
        <row r="25">
          <cell r="A25">
            <v>20</v>
          </cell>
          <cell r="B25" t="str">
            <v>20. Оператор на песколовках и жироловках, оператор на решетке</v>
          </cell>
          <cell r="C25">
            <v>1150.3599999999999</v>
          </cell>
          <cell r="D25">
            <v>1160.24</v>
          </cell>
          <cell r="E25">
            <v>1162.23</v>
          </cell>
          <cell r="F25">
            <v>1165.28</v>
          </cell>
          <cell r="G25">
            <v>1167.77</v>
          </cell>
        </row>
        <row r="26">
          <cell r="A26">
            <v>21</v>
          </cell>
          <cell r="B26" t="str">
            <v>21. Оператор полей орошения и фильтрации, оператор на биофильтрах</v>
          </cell>
          <cell r="C26">
            <v>752.18</v>
          </cell>
          <cell r="D26">
            <v>765.31</v>
          </cell>
          <cell r="E26">
            <v>767.95</v>
          </cell>
          <cell r="F26">
            <v>771.9</v>
          </cell>
          <cell r="G26">
            <v>775.15</v>
          </cell>
        </row>
        <row r="27">
          <cell r="A27">
            <v>22</v>
          </cell>
          <cell r="B27" t="str">
            <v>22. Оператор сооружений  по удалению осадка, оператор установок по обезвоживанию осадка, оператор установок по сушке осадка</v>
          </cell>
          <cell r="C27">
            <v>975.99</v>
          </cell>
          <cell r="D27">
            <v>985.07</v>
          </cell>
          <cell r="E27">
            <v>986.91</v>
          </cell>
          <cell r="F27">
            <v>989.74</v>
          </cell>
          <cell r="G27">
            <v>992.3</v>
          </cell>
        </row>
        <row r="28">
          <cell r="A28">
            <v>23</v>
          </cell>
          <cell r="B28" t="str">
            <v>18.Рабочие по колке льда водозаборн.колонок</v>
          </cell>
          <cell r="C28">
            <v>88.01</v>
          </cell>
          <cell r="D28">
            <v>89.96</v>
          </cell>
          <cell r="E28">
            <v>90.33</v>
          </cell>
          <cell r="F28">
            <v>90.82</v>
          </cell>
          <cell r="G28">
            <v>91.31</v>
          </cell>
        </row>
        <row r="29">
          <cell r="A29">
            <v>24</v>
          </cell>
          <cell r="B29" t="str">
            <v>19.Плотник,столяр</v>
          </cell>
          <cell r="C29">
            <v>1093.6099999999999</v>
          </cell>
          <cell r="D29">
            <v>1099.0899999999999</v>
          </cell>
          <cell r="E29">
            <v>1100.22</v>
          </cell>
          <cell r="F29">
            <v>1102.04</v>
          </cell>
          <cell r="G29">
            <v>1103.46</v>
          </cell>
        </row>
        <row r="30">
          <cell r="A30">
            <v>25</v>
          </cell>
          <cell r="B30" t="str">
            <v>20.Электрогазосварщик</v>
          </cell>
          <cell r="C30">
            <v>1739.03</v>
          </cell>
          <cell r="D30">
            <v>1763.59</v>
          </cell>
          <cell r="E30">
            <v>1768.53</v>
          </cell>
          <cell r="F30">
            <v>1775.61</v>
          </cell>
          <cell r="G30">
            <v>1781.55</v>
          </cell>
        </row>
        <row r="31">
          <cell r="A31">
            <v>26</v>
          </cell>
          <cell r="B31" t="str">
            <v>21.Уборщик производст.и служебных помещений</v>
          </cell>
          <cell r="C31">
            <v>258.875</v>
          </cell>
          <cell r="D31">
            <v>261.24</v>
          </cell>
          <cell r="E31">
            <v>261.79000000000002</v>
          </cell>
          <cell r="F31">
            <v>262.77999999999997</v>
          </cell>
          <cell r="G31">
            <v>263.44</v>
          </cell>
        </row>
        <row r="32">
          <cell r="A32">
            <v>27</v>
          </cell>
          <cell r="B32" t="str">
            <v>22.Дворник,сторож</v>
          </cell>
          <cell r="C32">
            <v>658.66</v>
          </cell>
          <cell r="D32">
            <v>664.21</v>
          </cell>
          <cell r="E32">
            <v>665.27</v>
          </cell>
          <cell r="F32">
            <v>666.75</v>
          </cell>
          <cell r="G32">
            <v>668.12</v>
          </cell>
        </row>
        <row r="33">
          <cell r="A33">
            <v>28</v>
          </cell>
          <cell r="B33" t="str">
            <v>23.Токарь,фрезеровщик</v>
          </cell>
          <cell r="C33">
            <v>935.32</v>
          </cell>
          <cell r="D33">
            <v>939.52</v>
          </cell>
          <cell r="E33">
            <v>940.42</v>
          </cell>
          <cell r="F33">
            <v>941.94</v>
          </cell>
          <cell r="G33">
            <v>943.03</v>
          </cell>
        </row>
        <row r="34">
          <cell r="A34">
            <v>29</v>
          </cell>
          <cell r="B34" t="str">
            <v>24.Каменщик</v>
          </cell>
          <cell r="C34">
            <v>1145.99</v>
          </cell>
          <cell r="D34">
            <v>1151.79</v>
          </cell>
          <cell r="E34">
            <v>1152.97</v>
          </cell>
          <cell r="F34">
            <v>1154.9000000000001</v>
          </cell>
          <cell r="G34">
            <v>1156.3800000000001</v>
          </cell>
        </row>
        <row r="35">
          <cell r="A35">
            <v>30</v>
          </cell>
          <cell r="B35" t="str">
            <v>25.Штукатур-маляр</v>
          </cell>
          <cell r="C35">
            <v>396.75</v>
          </cell>
          <cell r="D35">
            <v>398.54</v>
          </cell>
          <cell r="E35">
            <v>398.98</v>
          </cell>
          <cell r="F35">
            <v>399.82</v>
          </cell>
          <cell r="G35">
            <v>400.33</v>
          </cell>
        </row>
        <row r="36">
          <cell r="A36">
            <v>31</v>
          </cell>
          <cell r="B36" t="str">
            <v>26.Капитан-механик</v>
          </cell>
          <cell r="C36">
            <v>1843.09</v>
          </cell>
          <cell r="D36">
            <v>1851.83</v>
          </cell>
          <cell r="E36">
            <v>1853.69</v>
          </cell>
          <cell r="F36">
            <v>1856.62</v>
          </cell>
          <cell r="G36">
            <v>1859.08</v>
          </cell>
        </row>
        <row r="37">
          <cell r="A37">
            <v>32</v>
          </cell>
          <cell r="B37" t="str">
            <v>27.Буфетчик</v>
          </cell>
          <cell r="C37">
            <v>390.43</v>
          </cell>
          <cell r="D37">
            <v>391.94</v>
          </cell>
          <cell r="E37">
            <v>392.36</v>
          </cell>
          <cell r="F37">
            <v>393.13</v>
          </cell>
          <cell r="G37">
            <v>393.62</v>
          </cell>
        </row>
        <row r="38">
          <cell r="A38">
            <v>33</v>
          </cell>
          <cell r="B38" t="str">
            <v>28.Лаборант-радиолог</v>
          </cell>
          <cell r="C38">
            <v>390.43</v>
          </cell>
          <cell r="D38">
            <v>391.94</v>
          </cell>
          <cell r="E38">
            <v>392.36</v>
          </cell>
          <cell r="F38">
            <v>393.13</v>
          </cell>
          <cell r="G38">
            <v>393.62</v>
          </cell>
        </row>
        <row r="42">
          <cell r="C42" t="str">
            <v>I зона</v>
          </cell>
          <cell r="D42" t="str">
            <v>II зона</v>
          </cell>
          <cell r="E42" t="str">
            <v>III зона</v>
          </cell>
          <cell r="F42" t="str">
            <v>IV зона</v>
          </cell>
          <cell r="G42" t="str">
            <v>V зона</v>
          </cell>
        </row>
        <row r="43">
          <cell r="A43">
            <v>0</v>
          </cell>
        </row>
        <row r="44">
          <cell r="A44">
            <v>1</v>
          </cell>
          <cell r="B44" t="str">
            <v>1.Каменщик</v>
          </cell>
          <cell r="C44">
            <v>159.54</v>
          </cell>
          <cell r="D44">
            <v>160.84</v>
          </cell>
          <cell r="E44">
            <v>161.83000000000001</v>
          </cell>
          <cell r="F44">
            <v>163.22</v>
          </cell>
          <cell r="G44">
            <v>164.05</v>
          </cell>
        </row>
        <row r="45">
          <cell r="A45">
            <v>2</v>
          </cell>
          <cell r="B45" t="str">
            <v>2.Кровельщик по рулонным кровлям и кровлям из штучных материалов, занятый на мягкой кровле</v>
          </cell>
          <cell r="C45">
            <v>1479.09</v>
          </cell>
          <cell r="D45">
            <v>1490.53</v>
          </cell>
          <cell r="E45">
            <v>1494.42</v>
          </cell>
          <cell r="F45">
            <v>1500.4</v>
          </cell>
          <cell r="G45">
            <v>1505.47</v>
          </cell>
        </row>
        <row r="46">
          <cell r="A46">
            <v>3</v>
          </cell>
          <cell r="B46" t="str">
            <v>3.Маляры</v>
          </cell>
          <cell r="C46">
            <v>143.71</v>
          </cell>
          <cell r="D46">
            <v>146.9</v>
          </cell>
          <cell r="E46">
            <v>147.52000000000001</v>
          </cell>
          <cell r="F46">
            <v>148.54</v>
          </cell>
          <cell r="G46">
            <v>149.33000000000001</v>
          </cell>
        </row>
        <row r="47">
          <cell r="A47">
            <v>4</v>
          </cell>
          <cell r="B47" t="str">
            <v>4.Плотники</v>
          </cell>
          <cell r="C47">
            <v>553.84</v>
          </cell>
          <cell r="D47">
            <v>558.79999999999995</v>
          </cell>
          <cell r="E47">
            <v>561.20000000000005</v>
          </cell>
          <cell r="F47">
            <v>564.51</v>
          </cell>
          <cell r="G47">
            <v>567.54</v>
          </cell>
        </row>
        <row r="48">
          <cell r="A48">
            <v>5</v>
          </cell>
          <cell r="B48" t="str">
            <v>5.Слесарь-сантехник</v>
          </cell>
          <cell r="C48">
            <v>369.54</v>
          </cell>
          <cell r="D48">
            <v>371.94</v>
          </cell>
          <cell r="E48">
            <v>373.23</v>
          </cell>
          <cell r="F48">
            <v>375.3</v>
          </cell>
          <cell r="G48">
            <v>377.13</v>
          </cell>
        </row>
        <row r="49">
          <cell r="A49">
            <v>6</v>
          </cell>
          <cell r="B49" t="str">
            <v>6.Газосварщики</v>
          </cell>
          <cell r="C49">
            <v>566.69000000000005</v>
          </cell>
          <cell r="D49">
            <v>567.66</v>
          </cell>
          <cell r="E49">
            <v>568.45000000000005</v>
          </cell>
          <cell r="F49">
            <v>569.45000000000005</v>
          </cell>
          <cell r="G49">
            <v>570.25</v>
          </cell>
        </row>
        <row r="50">
          <cell r="A50">
            <v>7</v>
          </cell>
          <cell r="B50" t="str">
            <v>7.Электромонтажник</v>
          </cell>
          <cell r="C50">
            <v>1777.92</v>
          </cell>
          <cell r="D50">
            <v>1782.46</v>
          </cell>
          <cell r="E50">
            <v>1754.42</v>
          </cell>
          <cell r="F50">
            <v>1787.24</v>
          </cell>
          <cell r="G50">
            <v>1789.39</v>
          </cell>
        </row>
        <row r="51">
          <cell r="A51">
            <v>8</v>
          </cell>
          <cell r="B51" t="str">
            <v>8.Столяр</v>
          </cell>
          <cell r="C51">
            <v>551.17999999999995</v>
          </cell>
          <cell r="D51">
            <v>557.25</v>
          </cell>
          <cell r="E51">
            <v>559.66999999999996</v>
          </cell>
          <cell r="F51">
            <v>563.15</v>
          </cell>
          <cell r="G51">
            <v>566.16</v>
          </cell>
        </row>
        <row r="52">
          <cell r="A52">
            <v>9</v>
          </cell>
          <cell r="B52" t="str">
            <v>9.Термоизолировщики</v>
          </cell>
          <cell r="C52">
            <v>334.81</v>
          </cell>
          <cell r="D52">
            <v>337.08</v>
          </cell>
          <cell r="E52">
            <v>338.23</v>
          </cell>
          <cell r="F52">
            <v>339.9</v>
          </cell>
          <cell r="G52">
            <v>341.28</v>
          </cell>
        </row>
        <row r="53">
          <cell r="A53">
            <v>10</v>
          </cell>
          <cell r="B53" t="str">
            <v>10.Слесари-вентиляционщики</v>
          </cell>
          <cell r="C53">
            <v>738.25</v>
          </cell>
          <cell r="D53">
            <v>742.8</v>
          </cell>
          <cell r="E53">
            <v>744.74</v>
          </cell>
          <cell r="F53">
            <v>747.51</v>
          </cell>
          <cell r="G53">
            <v>749.88</v>
          </cell>
        </row>
        <row r="54">
          <cell r="A54">
            <v>11</v>
          </cell>
          <cell r="B54" t="str">
            <v>11Электрослесари</v>
          </cell>
          <cell r="C54">
            <v>390.78</v>
          </cell>
          <cell r="D54">
            <v>392.59</v>
          </cell>
          <cell r="E54">
            <v>393.37</v>
          </cell>
          <cell r="F54">
            <v>394.47</v>
          </cell>
          <cell r="G54">
            <v>395.39</v>
          </cell>
        </row>
        <row r="55">
          <cell r="A55">
            <v>12</v>
          </cell>
          <cell r="B55" t="str">
            <v>12.Электросварщики</v>
          </cell>
          <cell r="C55">
            <v>337.72</v>
          </cell>
          <cell r="D55">
            <v>338.69</v>
          </cell>
          <cell r="E55">
            <v>339.5</v>
          </cell>
          <cell r="F55">
            <v>340.53</v>
          </cell>
          <cell r="G55">
            <v>341.34</v>
          </cell>
        </row>
        <row r="56">
          <cell r="A56">
            <v>13</v>
          </cell>
          <cell r="B56" t="str">
            <v>13.Электромонтажники кабельных и линейных сетей</v>
          </cell>
          <cell r="C56">
            <v>1821.56</v>
          </cell>
          <cell r="D56">
            <v>1824.57</v>
          </cell>
          <cell r="E56">
            <v>1825.75</v>
          </cell>
          <cell r="F56">
            <v>1827.39</v>
          </cell>
          <cell r="G56">
            <v>1828.58</v>
          </cell>
        </row>
        <row r="57">
          <cell r="A57">
            <v>14</v>
          </cell>
        </row>
        <row r="58">
          <cell r="D58" t="str">
            <v>МОП</v>
          </cell>
        </row>
        <row r="59">
          <cell r="A59">
            <v>1</v>
          </cell>
          <cell r="B59" t="str">
            <v>1.Уборщик произв.помещений,служебных помещений, по уборке лестничных клеток</v>
          </cell>
          <cell r="C59">
            <v>746.74</v>
          </cell>
          <cell r="D59">
            <v>756.7</v>
          </cell>
          <cell r="E59">
            <v>761.66</v>
          </cell>
          <cell r="F59">
            <v>768.62</v>
          </cell>
          <cell r="G59">
            <v>773.12</v>
          </cell>
        </row>
        <row r="60">
          <cell r="A60">
            <v>2</v>
          </cell>
          <cell r="B60" t="str">
            <v>2.Рабочий по обслуживанию мусоропроводов</v>
          </cell>
          <cell r="C60">
            <v>206.95</v>
          </cell>
          <cell r="D60">
            <v>211.33</v>
          </cell>
          <cell r="E60">
            <v>213.28</v>
          </cell>
          <cell r="F60">
            <v>216.05</v>
          </cell>
          <cell r="G60">
            <v>217.83</v>
          </cell>
        </row>
        <row r="61">
          <cell r="A61">
            <v>3</v>
          </cell>
          <cell r="B61" t="str">
            <v>3.Дворник</v>
          </cell>
          <cell r="C61">
            <v>206.95</v>
          </cell>
          <cell r="D61">
            <v>211.33</v>
          </cell>
          <cell r="E61">
            <v>213.28</v>
          </cell>
          <cell r="F61">
            <v>216.05</v>
          </cell>
          <cell r="G61">
            <v>217.83</v>
          </cell>
        </row>
        <row r="62">
          <cell r="A62">
            <v>4</v>
          </cell>
          <cell r="B62" t="str">
            <v>4.Рабочий по благоустройству населенных пунктов</v>
          </cell>
          <cell r="C62">
            <v>206.95</v>
          </cell>
          <cell r="D62">
            <v>211.33</v>
          </cell>
          <cell r="E62">
            <v>213.28</v>
          </cell>
          <cell r="F62">
            <v>216.05</v>
          </cell>
          <cell r="G62">
            <v>217.83</v>
          </cell>
        </row>
        <row r="63">
          <cell r="A63">
            <v>5</v>
          </cell>
          <cell r="B63" t="str">
            <v>5.Подсобный рабочий</v>
          </cell>
          <cell r="C63">
            <v>206.17</v>
          </cell>
          <cell r="D63">
            <v>212.07</v>
          </cell>
          <cell r="E63">
            <v>214.01</v>
          </cell>
          <cell r="F63">
            <v>216.74</v>
          </cell>
          <cell r="G63">
            <v>218.73</v>
          </cell>
        </row>
        <row r="67">
          <cell r="C67" t="str">
            <v>I зона</v>
          </cell>
          <cell r="D67" t="str">
            <v>II зона</v>
          </cell>
          <cell r="E67" t="str">
            <v>III зона</v>
          </cell>
          <cell r="F67" t="str">
            <v>IV зона</v>
          </cell>
          <cell r="G67" t="str">
            <v>V зона</v>
          </cell>
        </row>
        <row r="68">
          <cell r="A68">
            <v>0</v>
          </cell>
        </row>
        <row r="69">
          <cell r="A69">
            <v>1</v>
          </cell>
          <cell r="B69" t="str">
            <v>Грузчик на складе хлора</v>
          </cell>
          <cell r="C69">
            <v>284.18</v>
          </cell>
          <cell r="D69">
            <v>290.37</v>
          </cell>
          <cell r="E69">
            <v>291.56</v>
          </cell>
          <cell r="F69">
            <v>293.31</v>
          </cell>
          <cell r="G69">
            <v>294.82</v>
          </cell>
        </row>
        <row r="70">
          <cell r="A70">
            <v>2</v>
          </cell>
          <cell r="B70" t="str">
            <v>Кладовщик</v>
          </cell>
          <cell r="C70">
            <v>284.18</v>
          </cell>
          <cell r="D70">
            <v>290.37</v>
          </cell>
          <cell r="E70">
            <v>291.56</v>
          </cell>
          <cell r="F70">
            <v>293.31</v>
          </cell>
          <cell r="G70">
            <v>294.82</v>
          </cell>
        </row>
        <row r="71">
          <cell r="A71">
            <v>3</v>
          </cell>
          <cell r="B71" t="str">
            <v>Коагулянтщик</v>
          </cell>
          <cell r="C71">
            <v>284.18</v>
          </cell>
          <cell r="D71">
            <v>290.37</v>
          </cell>
          <cell r="E71">
            <v>291.56</v>
          </cell>
          <cell r="F71">
            <v>293.31</v>
          </cell>
          <cell r="G71">
            <v>294.82</v>
          </cell>
        </row>
        <row r="72">
          <cell r="A72">
            <v>4</v>
          </cell>
          <cell r="B72" t="str">
            <v>Лаборант хим.бак.</v>
          </cell>
          <cell r="C72">
            <v>284.18</v>
          </cell>
          <cell r="D72">
            <v>290.37</v>
          </cell>
          <cell r="E72">
            <v>291.56</v>
          </cell>
          <cell r="F72">
            <v>293.31</v>
          </cell>
          <cell r="G72">
            <v>294.82</v>
          </cell>
        </row>
        <row r="73">
          <cell r="A73">
            <v>5</v>
          </cell>
          <cell r="B73" t="str">
            <v>Лаборант-радиолог</v>
          </cell>
          <cell r="C73">
            <v>284.18</v>
          </cell>
          <cell r="D73">
            <v>290.37</v>
          </cell>
          <cell r="E73">
            <v>291.56</v>
          </cell>
          <cell r="F73">
            <v>293.31</v>
          </cell>
          <cell r="G73">
            <v>294.82</v>
          </cell>
        </row>
        <row r="74">
          <cell r="A74">
            <v>6</v>
          </cell>
          <cell r="B74" t="str">
            <v>Оператор на фильтрах</v>
          </cell>
          <cell r="C74">
            <v>284.18</v>
          </cell>
          <cell r="D74">
            <v>290.37</v>
          </cell>
          <cell r="E74">
            <v>291.56</v>
          </cell>
          <cell r="F74">
            <v>293.31</v>
          </cell>
          <cell r="G74">
            <v>294.82</v>
          </cell>
        </row>
        <row r="75">
          <cell r="A75">
            <v>7</v>
          </cell>
          <cell r="B75" t="str">
            <v>Оператор хлор.установки</v>
          </cell>
          <cell r="C75">
            <v>284.18</v>
          </cell>
          <cell r="D75">
            <v>290.37</v>
          </cell>
          <cell r="E75">
            <v>291.56</v>
          </cell>
          <cell r="F75">
            <v>293.31</v>
          </cell>
          <cell r="G75">
            <v>294.82</v>
          </cell>
        </row>
        <row r="76">
          <cell r="A76">
            <v>8</v>
          </cell>
          <cell r="B76" t="str">
            <v>Электромонтер</v>
          </cell>
          <cell r="C76">
            <v>284.18</v>
          </cell>
          <cell r="D76">
            <v>290.37</v>
          </cell>
          <cell r="E76">
            <v>291.56</v>
          </cell>
          <cell r="F76">
            <v>293.31</v>
          </cell>
          <cell r="G76">
            <v>294.82</v>
          </cell>
        </row>
        <row r="77">
          <cell r="A77">
            <v>9</v>
          </cell>
          <cell r="B77" t="str">
            <v>Газосварщик</v>
          </cell>
          <cell r="C77">
            <v>284.18</v>
          </cell>
          <cell r="D77">
            <v>290.37</v>
          </cell>
          <cell r="E77">
            <v>291.56</v>
          </cell>
          <cell r="F77">
            <v>293.31</v>
          </cell>
          <cell r="G77">
            <v>294.82</v>
          </cell>
        </row>
        <row r="78">
          <cell r="A78">
            <v>10</v>
          </cell>
          <cell r="B78" t="str">
            <v>Слесарь по РХО</v>
          </cell>
          <cell r="C78">
            <v>284.18</v>
          </cell>
          <cell r="D78">
            <v>290.37</v>
          </cell>
          <cell r="E78">
            <v>291.56</v>
          </cell>
          <cell r="F78">
            <v>293.31</v>
          </cell>
          <cell r="G78">
            <v>294.82</v>
          </cell>
        </row>
        <row r="79">
          <cell r="A79">
            <v>11</v>
          </cell>
          <cell r="B79" t="str">
            <v>Слесарь КИПиА</v>
          </cell>
          <cell r="C79">
            <v>284.18</v>
          </cell>
          <cell r="D79">
            <v>290.37</v>
          </cell>
          <cell r="E79">
            <v>291.56</v>
          </cell>
          <cell r="F79">
            <v>293.31</v>
          </cell>
          <cell r="G79">
            <v>294.82</v>
          </cell>
        </row>
        <row r="80">
          <cell r="A80">
            <v>12</v>
          </cell>
          <cell r="B80" t="str">
            <v>Токарь</v>
          </cell>
          <cell r="C80">
            <v>284.18</v>
          </cell>
          <cell r="D80">
            <v>290.37</v>
          </cell>
          <cell r="E80">
            <v>291.56</v>
          </cell>
          <cell r="F80">
            <v>293.31</v>
          </cell>
          <cell r="G80">
            <v>294.82</v>
          </cell>
        </row>
        <row r="81">
          <cell r="A81">
            <v>13</v>
          </cell>
          <cell r="B81" t="str">
            <v>Уборщик</v>
          </cell>
          <cell r="C81">
            <v>284.18</v>
          </cell>
          <cell r="D81">
            <v>290.37</v>
          </cell>
          <cell r="E81">
            <v>291.56</v>
          </cell>
          <cell r="F81">
            <v>293.31</v>
          </cell>
          <cell r="G81">
            <v>294.82</v>
          </cell>
        </row>
        <row r="82">
          <cell r="A82">
            <v>14</v>
          </cell>
          <cell r="B82" t="str">
            <v>Дворник</v>
          </cell>
          <cell r="C82">
            <v>284.18</v>
          </cell>
          <cell r="D82">
            <v>290.37</v>
          </cell>
          <cell r="E82">
            <v>291.56</v>
          </cell>
          <cell r="F82">
            <v>293.31</v>
          </cell>
          <cell r="G82">
            <v>294.82</v>
          </cell>
        </row>
        <row r="83">
          <cell r="A83">
            <v>15</v>
          </cell>
          <cell r="B83" t="str">
            <v>Буфетчик</v>
          </cell>
          <cell r="C83">
            <v>284.18</v>
          </cell>
          <cell r="D83">
            <v>290.37</v>
          </cell>
          <cell r="E83">
            <v>291.56</v>
          </cell>
          <cell r="F83">
            <v>293.31</v>
          </cell>
          <cell r="G83">
            <v>294.82</v>
          </cell>
        </row>
        <row r="84">
          <cell r="A84">
            <v>16</v>
          </cell>
          <cell r="B84" t="str">
            <v>Плотник</v>
          </cell>
          <cell r="C84">
            <v>284.18</v>
          </cell>
          <cell r="D84">
            <v>290.37</v>
          </cell>
          <cell r="E84">
            <v>291.56</v>
          </cell>
          <cell r="F84">
            <v>293.31</v>
          </cell>
          <cell r="G84">
            <v>294.82</v>
          </cell>
        </row>
        <row r="85">
          <cell r="A85">
            <v>17</v>
          </cell>
          <cell r="B85" t="str">
            <v>Слесарь-ремонтник</v>
          </cell>
          <cell r="C85">
            <v>284.18</v>
          </cell>
          <cell r="D85">
            <v>290.37</v>
          </cell>
          <cell r="E85">
            <v>291.56</v>
          </cell>
          <cell r="F85">
            <v>293.31</v>
          </cell>
          <cell r="G85">
            <v>294.82</v>
          </cell>
        </row>
        <row r="86">
          <cell r="C86" t="str">
            <v>I зона</v>
          </cell>
          <cell r="D86" t="str">
            <v>II зона</v>
          </cell>
          <cell r="E86" t="str">
            <v>III зона</v>
          </cell>
          <cell r="F86" t="str">
            <v>IV зона</v>
          </cell>
        </row>
        <row r="87">
          <cell r="B87" t="str">
            <v>с усовершенствованным покрытием</v>
          </cell>
          <cell r="C87">
            <v>6288.17</v>
          </cell>
          <cell r="D87">
            <v>5891.06</v>
          </cell>
          <cell r="E87">
            <v>5704.15</v>
          </cell>
          <cell r="F87">
            <v>4952.09</v>
          </cell>
        </row>
        <row r="88">
          <cell r="B88" t="str">
            <v>с неусовершенствованным покрытием</v>
          </cell>
          <cell r="C88">
            <v>4857.54</v>
          </cell>
          <cell r="D88">
            <v>4548.3599999999997</v>
          </cell>
          <cell r="E88">
            <v>4398.22</v>
          </cell>
          <cell r="F88">
            <v>3837.57</v>
          </cell>
        </row>
        <row r="89">
          <cell r="B89" t="str">
            <v xml:space="preserve">          без покрытия</v>
          </cell>
          <cell r="C89">
            <v>4225.67</v>
          </cell>
          <cell r="D89">
            <v>3969.47</v>
          </cell>
          <cell r="E89">
            <v>3843.23</v>
          </cell>
          <cell r="F89">
            <v>3352.05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C27"/>
  <sheetViews>
    <sheetView workbookViewId="0">
      <selection activeCell="B6" sqref="B6"/>
    </sheetView>
  </sheetViews>
  <sheetFormatPr defaultColWidth="9.140625" defaultRowHeight="15.75" x14ac:dyDescent="0.25"/>
  <cols>
    <col min="1" max="1" width="51.28515625" style="5" customWidth="1"/>
    <col min="2" max="2" width="61.85546875" style="5" customWidth="1"/>
    <col min="3" max="3" width="7" style="5" customWidth="1"/>
    <col min="4" max="4" width="6.7109375" style="5" customWidth="1"/>
    <col min="5" max="16384" width="9.140625" style="5"/>
  </cols>
  <sheetData>
    <row r="1" spans="1:2" s="2" customFormat="1" ht="18.75" x14ac:dyDescent="0.3">
      <c r="A1" s="73" t="s">
        <v>73</v>
      </c>
      <c r="B1" s="73"/>
    </row>
    <row r="2" spans="1:2" s="2" customFormat="1" ht="18.75" customHeight="1" x14ac:dyDescent="0.3">
      <c r="A2" s="74" t="s">
        <v>105</v>
      </c>
      <c r="B2" s="74"/>
    </row>
    <row r="3" spans="1:2" s="2" customFormat="1" ht="19.5" customHeight="1" x14ac:dyDescent="0.3">
      <c r="A3" s="75"/>
      <c r="B3" s="76"/>
    </row>
    <row r="4" spans="1:2" s="2" customFormat="1" ht="18.75" customHeight="1" x14ac:dyDescent="0.3">
      <c r="A4" s="77" t="s">
        <v>17</v>
      </c>
      <c r="B4" s="77"/>
    </row>
    <row r="5" spans="1:2" ht="27" customHeight="1" x14ac:dyDescent="0.25">
      <c r="A5" s="3" t="s">
        <v>18</v>
      </c>
      <c r="B5" s="4" t="s">
        <v>24</v>
      </c>
    </row>
    <row r="6" spans="1:2" ht="36" customHeight="1" x14ac:dyDescent="0.25">
      <c r="A6" s="3" t="s">
        <v>19</v>
      </c>
      <c r="B6" s="6" t="s">
        <v>25</v>
      </c>
    </row>
    <row r="7" spans="1:2" ht="38.25" customHeight="1" x14ac:dyDescent="0.25">
      <c r="A7" s="3" t="s">
        <v>20</v>
      </c>
      <c r="B7" s="6" t="s">
        <v>21</v>
      </c>
    </row>
    <row r="8" spans="1:2" ht="27.75" customHeight="1" x14ac:dyDescent="0.25">
      <c r="A8" s="3" t="s">
        <v>22</v>
      </c>
      <c r="B8" s="4" t="s">
        <v>23</v>
      </c>
    </row>
    <row r="9" spans="1:2" s="9" customFormat="1" ht="21.75" customHeight="1" x14ac:dyDescent="0.25">
      <c r="A9" s="7"/>
      <c r="B9" s="8"/>
    </row>
    <row r="10" spans="1:2" ht="16.5" customHeight="1" x14ac:dyDescent="0.25">
      <c r="A10" s="56" t="s">
        <v>107</v>
      </c>
      <c r="B10" s="72" t="s">
        <v>108</v>
      </c>
    </row>
    <row r="11" spans="1:2" x14ac:dyDescent="0.25">
      <c r="A11" s="54" t="s">
        <v>103</v>
      </c>
      <c r="B11" s="54" t="s">
        <v>104</v>
      </c>
    </row>
    <row r="12" spans="1:2" x14ac:dyDescent="0.25">
      <c r="A12" s="54"/>
      <c r="B12" s="55"/>
    </row>
    <row r="13" spans="1:2" x14ac:dyDescent="0.25">
      <c r="A13" s="54"/>
      <c r="B13" s="55"/>
    </row>
    <row r="20" spans="1:3" x14ac:dyDescent="0.25">
      <c r="C20" s="10"/>
    </row>
    <row r="22" spans="1:3" x14ac:dyDescent="0.25">
      <c r="C22" s="11"/>
    </row>
    <row r="25" spans="1:3" s="9" customFormat="1" x14ac:dyDescent="0.25">
      <c r="A25" s="5"/>
      <c r="B25" s="5"/>
      <c r="C25" s="5"/>
    </row>
    <row r="26" spans="1:3" ht="15" customHeight="1" x14ac:dyDescent="0.25"/>
    <row r="27" spans="1:3" ht="31.5" customHeight="1" x14ac:dyDescent="0.25"/>
  </sheetData>
  <mergeCells count="4">
    <mergeCell ref="A1:B1"/>
    <mergeCell ref="A2:B2"/>
    <mergeCell ref="A3:B3"/>
    <mergeCell ref="A4:B4"/>
  </mergeCells>
  <printOptions horizontalCentered="1"/>
  <pageMargins left="1.1811023622047245" right="0.39370078740157483" top="0.39370078740157483" bottom="0.3937007874015748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G33"/>
  <sheetViews>
    <sheetView zoomScale="80" zoomScaleNormal="80" zoomScaleSheetLayoutView="85" workbookViewId="0">
      <pane xSplit="3" ySplit="7" topLeftCell="D8" activePane="bottomRight" state="frozen"/>
      <selection sqref="A1:XFD1048576"/>
      <selection pane="topRight" sqref="A1:XFD1048576"/>
      <selection pane="bottomLeft" sqref="A1:XFD1048576"/>
      <selection pane="bottomRight" activeCell="F25" sqref="F25"/>
    </sheetView>
  </sheetViews>
  <sheetFormatPr defaultRowHeight="15" x14ac:dyDescent="0.25"/>
  <cols>
    <col min="1" max="1" width="5.28515625" style="58" customWidth="1"/>
    <col min="2" max="2" width="41.140625" style="58" customWidth="1"/>
    <col min="3" max="3" width="14.28515625" style="58" customWidth="1"/>
    <col min="4" max="31" width="11.7109375" style="58" customWidth="1"/>
    <col min="32" max="262" width="9.140625" style="58"/>
    <col min="263" max="263" width="6.85546875" style="58" customWidth="1"/>
    <col min="264" max="264" width="41.140625" style="58" customWidth="1"/>
    <col min="265" max="265" width="14.28515625" style="58" customWidth="1"/>
    <col min="266" max="267" width="16.5703125" style="58" customWidth="1"/>
    <col min="268" max="518" width="9.140625" style="58"/>
    <col min="519" max="519" width="6.85546875" style="58" customWidth="1"/>
    <col min="520" max="520" width="41.140625" style="58" customWidth="1"/>
    <col min="521" max="521" width="14.28515625" style="58" customWidth="1"/>
    <col min="522" max="523" width="16.5703125" style="58" customWidth="1"/>
    <col min="524" max="774" width="9.140625" style="58"/>
    <col min="775" max="775" width="6.85546875" style="58" customWidth="1"/>
    <col min="776" max="776" width="41.140625" style="58" customWidth="1"/>
    <col min="777" max="777" width="14.28515625" style="58" customWidth="1"/>
    <col min="778" max="779" width="16.5703125" style="58" customWidth="1"/>
    <col min="780" max="1030" width="9.140625" style="58"/>
    <col min="1031" max="1031" width="6.85546875" style="58" customWidth="1"/>
    <col min="1032" max="1032" width="41.140625" style="58" customWidth="1"/>
    <col min="1033" max="1033" width="14.28515625" style="58" customWidth="1"/>
    <col min="1034" max="1035" width="16.5703125" style="58" customWidth="1"/>
    <col min="1036" max="1286" width="9.140625" style="58"/>
    <col min="1287" max="1287" width="6.85546875" style="58" customWidth="1"/>
    <col min="1288" max="1288" width="41.140625" style="58" customWidth="1"/>
    <col min="1289" max="1289" width="14.28515625" style="58" customWidth="1"/>
    <col min="1290" max="1291" width="16.5703125" style="58" customWidth="1"/>
    <col min="1292" max="1542" width="9.140625" style="58"/>
    <col min="1543" max="1543" width="6.85546875" style="58" customWidth="1"/>
    <col min="1544" max="1544" width="41.140625" style="58" customWidth="1"/>
    <col min="1545" max="1545" width="14.28515625" style="58" customWidth="1"/>
    <col min="1546" max="1547" width="16.5703125" style="58" customWidth="1"/>
    <col min="1548" max="1798" width="9.140625" style="58"/>
    <col min="1799" max="1799" width="6.85546875" style="58" customWidth="1"/>
    <col min="1800" max="1800" width="41.140625" style="58" customWidth="1"/>
    <col min="1801" max="1801" width="14.28515625" style="58" customWidth="1"/>
    <col min="1802" max="1803" width="16.5703125" style="58" customWidth="1"/>
    <col min="1804" max="2054" width="9.140625" style="58"/>
    <col min="2055" max="2055" width="6.85546875" style="58" customWidth="1"/>
    <col min="2056" max="2056" width="41.140625" style="58" customWidth="1"/>
    <col min="2057" max="2057" width="14.28515625" style="58" customWidth="1"/>
    <col min="2058" max="2059" width="16.5703125" style="58" customWidth="1"/>
    <col min="2060" max="2310" width="9.140625" style="58"/>
    <col min="2311" max="2311" width="6.85546875" style="58" customWidth="1"/>
    <col min="2312" max="2312" width="41.140625" style="58" customWidth="1"/>
    <col min="2313" max="2313" width="14.28515625" style="58" customWidth="1"/>
    <col min="2314" max="2315" width="16.5703125" style="58" customWidth="1"/>
    <col min="2316" max="2566" width="9.140625" style="58"/>
    <col min="2567" max="2567" width="6.85546875" style="58" customWidth="1"/>
    <col min="2568" max="2568" width="41.140625" style="58" customWidth="1"/>
    <col min="2569" max="2569" width="14.28515625" style="58" customWidth="1"/>
    <col min="2570" max="2571" width="16.5703125" style="58" customWidth="1"/>
    <col min="2572" max="2822" width="9.140625" style="58"/>
    <col min="2823" max="2823" width="6.85546875" style="58" customWidth="1"/>
    <col min="2824" max="2824" width="41.140625" style="58" customWidth="1"/>
    <col min="2825" max="2825" width="14.28515625" style="58" customWidth="1"/>
    <col min="2826" max="2827" width="16.5703125" style="58" customWidth="1"/>
    <col min="2828" max="3078" width="9.140625" style="58"/>
    <col min="3079" max="3079" width="6.85546875" style="58" customWidth="1"/>
    <col min="3080" max="3080" width="41.140625" style="58" customWidth="1"/>
    <col min="3081" max="3081" width="14.28515625" style="58" customWidth="1"/>
    <col min="3082" max="3083" width="16.5703125" style="58" customWidth="1"/>
    <col min="3084" max="3334" width="9.140625" style="58"/>
    <col min="3335" max="3335" width="6.85546875" style="58" customWidth="1"/>
    <col min="3336" max="3336" width="41.140625" style="58" customWidth="1"/>
    <col min="3337" max="3337" width="14.28515625" style="58" customWidth="1"/>
    <col min="3338" max="3339" width="16.5703125" style="58" customWidth="1"/>
    <col min="3340" max="3590" width="9.140625" style="58"/>
    <col min="3591" max="3591" width="6.85546875" style="58" customWidth="1"/>
    <col min="3592" max="3592" width="41.140625" style="58" customWidth="1"/>
    <col min="3593" max="3593" width="14.28515625" style="58" customWidth="1"/>
    <col min="3594" max="3595" width="16.5703125" style="58" customWidth="1"/>
    <col min="3596" max="3846" width="9.140625" style="58"/>
    <col min="3847" max="3847" width="6.85546875" style="58" customWidth="1"/>
    <col min="3848" max="3848" width="41.140625" style="58" customWidth="1"/>
    <col min="3849" max="3849" width="14.28515625" style="58" customWidth="1"/>
    <col min="3850" max="3851" width="16.5703125" style="58" customWidth="1"/>
    <col min="3852" max="4102" width="9.140625" style="58"/>
    <col min="4103" max="4103" width="6.85546875" style="58" customWidth="1"/>
    <col min="4104" max="4104" width="41.140625" style="58" customWidth="1"/>
    <col min="4105" max="4105" width="14.28515625" style="58" customWidth="1"/>
    <col min="4106" max="4107" width="16.5703125" style="58" customWidth="1"/>
    <col min="4108" max="4358" width="9.140625" style="58"/>
    <col min="4359" max="4359" width="6.85546875" style="58" customWidth="1"/>
    <col min="4360" max="4360" width="41.140625" style="58" customWidth="1"/>
    <col min="4361" max="4361" width="14.28515625" style="58" customWidth="1"/>
    <col min="4362" max="4363" width="16.5703125" style="58" customWidth="1"/>
    <col min="4364" max="4614" width="9.140625" style="58"/>
    <col min="4615" max="4615" width="6.85546875" style="58" customWidth="1"/>
    <col min="4616" max="4616" width="41.140625" style="58" customWidth="1"/>
    <col min="4617" max="4617" width="14.28515625" style="58" customWidth="1"/>
    <col min="4618" max="4619" width="16.5703125" style="58" customWidth="1"/>
    <col min="4620" max="4870" width="9.140625" style="58"/>
    <col min="4871" max="4871" width="6.85546875" style="58" customWidth="1"/>
    <col min="4872" max="4872" width="41.140625" style="58" customWidth="1"/>
    <col min="4873" max="4873" width="14.28515625" style="58" customWidth="1"/>
    <col min="4874" max="4875" width="16.5703125" style="58" customWidth="1"/>
    <col min="4876" max="5126" width="9.140625" style="58"/>
    <col min="5127" max="5127" width="6.85546875" style="58" customWidth="1"/>
    <col min="5128" max="5128" width="41.140625" style="58" customWidth="1"/>
    <col min="5129" max="5129" width="14.28515625" style="58" customWidth="1"/>
    <col min="5130" max="5131" width="16.5703125" style="58" customWidth="1"/>
    <col min="5132" max="5382" width="9.140625" style="58"/>
    <col min="5383" max="5383" width="6.85546875" style="58" customWidth="1"/>
    <col min="5384" max="5384" width="41.140625" style="58" customWidth="1"/>
    <col min="5385" max="5385" width="14.28515625" style="58" customWidth="1"/>
    <col min="5386" max="5387" width="16.5703125" style="58" customWidth="1"/>
    <col min="5388" max="5638" width="9.140625" style="58"/>
    <col min="5639" max="5639" width="6.85546875" style="58" customWidth="1"/>
    <col min="5640" max="5640" width="41.140625" style="58" customWidth="1"/>
    <col min="5641" max="5641" width="14.28515625" style="58" customWidth="1"/>
    <col min="5642" max="5643" width="16.5703125" style="58" customWidth="1"/>
    <col min="5644" max="5894" width="9.140625" style="58"/>
    <col min="5895" max="5895" width="6.85546875" style="58" customWidth="1"/>
    <col min="5896" max="5896" width="41.140625" style="58" customWidth="1"/>
    <col min="5897" max="5897" width="14.28515625" style="58" customWidth="1"/>
    <col min="5898" max="5899" width="16.5703125" style="58" customWidth="1"/>
    <col min="5900" max="6150" width="9.140625" style="58"/>
    <col min="6151" max="6151" width="6.85546875" style="58" customWidth="1"/>
    <col min="6152" max="6152" width="41.140625" style="58" customWidth="1"/>
    <col min="6153" max="6153" width="14.28515625" style="58" customWidth="1"/>
    <col min="6154" max="6155" width="16.5703125" style="58" customWidth="1"/>
    <col min="6156" max="6406" width="9.140625" style="58"/>
    <col min="6407" max="6407" width="6.85546875" style="58" customWidth="1"/>
    <col min="6408" max="6408" width="41.140625" style="58" customWidth="1"/>
    <col min="6409" max="6409" width="14.28515625" style="58" customWidth="1"/>
    <col min="6410" max="6411" width="16.5703125" style="58" customWidth="1"/>
    <col min="6412" max="6662" width="9.140625" style="58"/>
    <col min="6663" max="6663" width="6.85546875" style="58" customWidth="1"/>
    <col min="6664" max="6664" width="41.140625" style="58" customWidth="1"/>
    <col min="6665" max="6665" width="14.28515625" style="58" customWidth="1"/>
    <col min="6666" max="6667" width="16.5703125" style="58" customWidth="1"/>
    <col min="6668" max="6918" width="9.140625" style="58"/>
    <col min="6919" max="6919" width="6.85546875" style="58" customWidth="1"/>
    <col min="6920" max="6920" width="41.140625" style="58" customWidth="1"/>
    <col min="6921" max="6921" width="14.28515625" style="58" customWidth="1"/>
    <col min="6922" max="6923" width="16.5703125" style="58" customWidth="1"/>
    <col min="6924" max="7174" width="9.140625" style="58"/>
    <col min="7175" max="7175" width="6.85546875" style="58" customWidth="1"/>
    <col min="7176" max="7176" width="41.140625" style="58" customWidth="1"/>
    <col min="7177" max="7177" width="14.28515625" style="58" customWidth="1"/>
    <col min="7178" max="7179" width="16.5703125" style="58" customWidth="1"/>
    <col min="7180" max="7430" width="9.140625" style="58"/>
    <col min="7431" max="7431" width="6.85546875" style="58" customWidth="1"/>
    <col min="7432" max="7432" width="41.140625" style="58" customWidth="1"/>
    <col min="7433" max="7433" width="14.28515625" style="58" customWidth="1"/>
    <col min="7434" max="7435" width="16.5703125" style="58" customWidth="1"/>
    <col min="7436" max="7686" width="9.140625" style="58"/>
    <col min="7687" max="7687" width="6.85546875" style="58" customWidth="1"/>
    <col min="7688" max="7688" width="41.140625" style="58" customWidth="1"/>
    <col min="7689" max="7689" width="14.28515625" style="58" customWidth="1"/>
    <col min="7690" max="7691" width="16.5703125" style="58" customWidth="1"/>
    <col min="7692" max="7942" width="9.140625" style="58"/>
    <col min="7943" max="7943" width="6.85546875" style="58" customWidth="1"/>
    <col min="7944" max="7944" width="41.140625" style="58" customWidth="1"/>
    <col min="7945" max="7945" width="14.28515625" style="58" customWidth="1"/>
    <col min="7946" max="7947" width="16.5703125" style="58" customWidth="1"/>
    <col min="7948" max="8198" width="9.140625" style="58"/>
    <col min="8199" max="8199" width="6.85546875" style="58" customWidth="1"/>
    <col min="8200" max="8200" width="41.140625" style="58" customWidth="1"/>
    <col min="8201" max="8201" width="14.28515625" style="58" customWidth="1"/>
    <col min="8202" max="8203" width="16.5703125" style="58" customWidth="1"/>
    <col min="8204" max="8454" width="9.140625" style="58"/>
    <col min="8455" max="8455" width="6.85546875" style="58" customWidth="1"/>
    <col min="8456" max="8456" width="41.140625" style="58" customWidth="1"/>
    <col min="8457" max="8457" width="14.28515625" style="58" customWidth="1"/>
    <col min="8458" max="8459" width="16.5703125" style="58" customWidth="1"/>
    <col min="8460" max="8710" width="9.140625" style="58"/>
    <col min="8711" max="8711" width="6.85546875" style="58" customWidth="1"/>
    <col min="8712" max="8712" width="41.140625" style="58" customWidth="1"/>
    <col min="8713" max="8713" width="14.28515625" style="58" customWidth="1"/>
    <col min="8714" max="8715" width="16.5703125" style="58" customWidth="1"/>
    <col min="8716" max="8966" width="9.140625" style="58"/>
    <col min="8967" max="8967" width="6.85546875" style="58" customWidth="1"/>
    <col min="8968" max="8968" width="41.140625" style="58" customWidth="1"/>
    <col min="8969" max="8969" width="14.28515625" style="58" customWidth="1"/>
    <col min="8970" max="8971" width="16.5703125" style="58" customWidth="1"/>
    <col min="8972" max="9222" width="9.140625" style="58"/>
    <col min="9223" max="9223" width="6.85546875" style="58" customWidth="1"/>
    <col min="9224" max="9224" width="41.140625" style="58" customWidth="1"/>
    <col min="9225" max="9225" width="14.28515625" style="58" customWidth="1"/>
    <col min="9226" max="9227" width="16.5703125" style="58" customWidth="1"/>
    <col min="9228" max="9478" width="9.140625" style="58"/>
    <col min="9479" max="9479" width="6.85546875" style="58" customWidth="1"/>
    <col min="9480" max="9480" width="41.140625" style="58" customWidth="1"/>
    <col min="9481" max="9481" width="14.28515625" style="58" customWidth="1"/>
    <col min="9482" max="9483" width="16.5703125" style="58" customWidth="1"/>
    <col min="9484" max="9734" width="9.140625" style="58"/>
    <col min="9735" max="9735" width="6.85546875" style="58" customWidth="1"/>
    <col min="9736" max="9736" width="41.140625" style="58" customWidth="1"/>
    <col min="9737" max="9737" width="14.28515625" style="58" customWidth="1"/>
    <col min="9738" max="9739" width="16.5703125" style="58" customWidth="1"/>
    <col min="9740" max="9990" width="9.140625" style="58"/>
    <col min="9991" max="9991" width="6.85546875" style="58" customWidth="1"/>
    <col min="9992" max="9992" width="41.140625" style="58" customWidth="1"/>
    <col min="9993" max="9993" width="14.28515625" style="58" customWidth="1"/>
    <col min="9994" max="9995" width="16.5703125" style="58" customWidth="1"/>
    <col min="9996" max="10246" width="9.140625" style="58"/>
    <col min="10247" max="10247" width="6.85546875" style="58" customWidth="1"/>
    <col min="10248" max="10248" width="41.140625" style="58" customWidth="1"/>
    <col min="10249" max="10249" width="14.28515625" style="58" customWidth="1"/>
    <col min="10250" max="10251" width="16.5703125" style="58" customWidth="1"/>
    <col min="10252" max="10502" width="9.140625" style="58"/>
    <col min="10503" max="10503" width="6.85546875" style="58" customWidth="1"/>
    <col min="10504" max="10504" width="41.140625" style="58" customWidth="1"/>
    <col min="10505" max="10505" width="14.28515625" style="58" customWidth="1"/>
    <col min="10506" max="10507" width="16.5703125" style="58" customWidth="1"/>
    <col min="10508" max="10758" width="9.140625" style="58"/>
    <col min="10759" max="10759" width="6.85546875" style="58" customWidth="1"/>
    <col min="10760" max="10760" width="41.140625" style="58" customWidth="1"/>
    <col min="10761" max="10761" width="14.28515625" style="58" customWidth="1"/>
    <col min="10762" max="10763" width="16.5703125" style="58" customWidth="1"/>
    <col min="10764" max="11014" width="9.140625" style="58"/>
    <col min="11015" max="11015" width="6.85546875" style="58" customWidth="1"/>
    <col min="11016" max="11016" width="41.140625" style="58" customWidth="1"/>
    <col min="11017" max="11017" width="14.28515625" style="58" customWidth="1"/>
    <col min="11018" max="11019" width="16.5703125" style="58" customWidth="1"/>
    <col min="11020" max="11270" width="9.140625" style="58"/>
    <col min="11271" max="11271" width="6.85546875" style="58" customWidth="1"/>
    <col min="11272" max="11272" width="41.140625" style="58" customWidth="1"/>
    <col min="11273" max="11273" width="14.28515625" style="58" customWidth="1"/>
    <col min="11274" max="11275" width="16.5703125" style="58" customWidth="1"/>
    <col min="11276" max="11526" width="9.140625" style="58"/>
    <col min="11527" max="11527" width="6.85546875" style="58" customWidth="1"/>
    <col min="11528" max="11528" width="41.140625" style="58" customWidth="1"/>
    <col min="11529" max="11529" width="14.28515625" style="58" customWidth="1"/>
    <col min="11530" max="11531" width="16.5703125" style="58" customWidth="1"/>
    <col min="11532" max="11782" width="9.140625" style="58"/>
    <col min="11783" max="11783" width="6.85546875" style="58" customWidth="1"/>
    <col min="11784" max="11784" width="41.140625" style="58" customWidth="1"/>
    <col min="11785" max="11785" width="14.28515625" style="58" customWidth="1"/>
    <col min="11786" max="11787" width="16.5703125" style="58" customWidth="1"/>
    <col min="11788" max="12038" width="9.140625" style="58"/>
    <col min="12039" max="12039" width="6.85546875" style="58" customWidth="1"/>
    <col min="12040" max="12040" width="41.140625" style="58" customWidth="1"/>
    <col min="12041" max="12041" width="14.28515625" style="58" customWidth="1"/>
    <col min="12042" max="12043" width="16.5703125" style="58" customWidth="1"/>
    <col min="12044" max="12294" width="9.140625" style="58"/>
    <col min="12295" max="12295" width="6.85546875" style="58" customWidth="1"/>
    <col min="12296" max="12296" width="41.140625" style="58" customWidth="1"/>
    <col min="12297" max="12297" width="14.28515625" style="58" customWidth="1"/>
    <col min="12298" max="12299" width="16.5703125" style="58" customWidth="1"/>
    <col min="12300" max="12550" width="9.140625" style="58"/>
    <col min="12551" max="12551" width="6.85546875" style="58" customWidth="1"/>
    <col min="12552" max="12552" width="41.140625" style="58" customWidth="1"/>
    <col min="12553" max="12553" width="14.28515625" style="58" customWidth="1"/>
    <col min="12554" max="12555" width="16.5703125" style="58" customWidth="1"/>
    <col min="12556" max="12806" width="9.140625" style="58"/>
    <col min="12807" max="12807" width="6.85546875" style="58" customWidth="1"/>
    <col min="12808" max="12808" width="41.140625" style="58" customWidth="1"/>
    <col min="12809" max="12809" width="14.28515625" style="58" customWidth="1"/>
    <col min="12810" max="12811" width="16.5703125" style="58" customWidth="1"/>
    <col min="12812" max="13062" width="9.140625" style="58"/>
    <col min="13063" max="13063" width="6.85546875" style="58" customWidth="1"/>
    <col min="13064" max="13064" width="41.140625" style="58" customWidth="1"/>
    <col min="13065" max="13065" width="14.28515625" style="58" customWidth="1"/>
    <col min="13066" max="13067" width="16.5703125" style="58" customWidth="1"/>
    <col min="13068" max="13318" width="9.140625" style="58"/>
    <col min="13319" max="13319" width="6.85546875" style="58" customWidth="1"/>
    <col min="13320" max="13320" width="41.140625" style="58" customWidth="1"/>
    <col min="13321" max="13321" width="14.28515625" style="58" customWidth="1"/>
    <col min="13322" max="13323" width="16.5703125" style="58" customWidth="1"/>
    <col min="13324" max="13574" width="9.140625" style="58"/>
    <col min="13575" max="13575" width="6.85546875" style="58" customWidth="1"/>
    <col min="13576" max="13576" width="41.140625" style="58" customWidth="1"/>
    <col min="13577" max="13577" width="14.28515625" style="58" customWidth="1"/>
    <col min="13578" max="13579" width="16.5703125" style="58" customWidth="1"/>
    <col min="13580" max="13830" width="9.140625" style="58"/>
    <col min="13831" max="13831" width="6.85546875" style="58" customWidth="1"/>
    <col min="13832" max="13832" width="41.140625" style="58" customWidth="1"/>
    <col min="13833" max="13833" width="14.28515625" style="58" customWidth="1"/>
    <col min="13834" max="13835" width="16.5703125" style="58" customWidth="1"/>
    <col min="13836" max="14086" width="9.140625" style="58"/>
    <col min="14087" max="14087" width="6.85546875" style="58" customWidth="1"/>
    <col min="14088" max="14088" width="41.140625" style="58" customWidth="1"/>
    <col min="14089" max="14089" width="14.28515625" style="58" customWidth="1"/>
    <col min="14090" max="14091" width="16.5703125" style="58" customWidth="1"/>
    <col min="14092" max="14342" width="9.140625" style="58"/>
    <col min="14343" max="14343" width="6.85546875" style="58" customWidth="1"/>
    <col min="14344" max="14344" width="41.140625" style="58" customWidth="1"/>
    <col min="14345" max="14345" width="14.28515625" style="58" customWidth="1"/>
    <col min="14346" max="14347" width="16.5703125" style="58" customWidth="1"/>
    <col min="14348" max="14598" width="9.140625" style="58"/>
    <col min="14599" max="14599" width="6.85546875" style="58" customWidth="1"/>
    <col min="14600" max="14600" width="41.140625" style="58" customWidth="1"/>
    <col min="14601" max="14601" width="14.28515625" style="58" customWidth="1"/>
    <col min="14602" max="14603" width="16.5703125" style="58" customWidth="1"/>
    <col min="14604" max="14854" width="9.140625" style="58"/>
    <col min="14855" max="14855" width="6.85546875" style="58" customWidth="1"/>
    <col min="14856" max="14856" width="41.140625" style="58" customWidth="1"/>
    <col min="14857" max="14857" width="14.28515625" style="58" customWidth="1"/>
    <col min="14858" max="14859" width="16.5703125" style="58" customWidth="1"/>
    <col min="14860" max="15110" width="9.140625" style="58"/>
    <col min="15111" max="15111" width="6.85546875" style="58" customWidth="1"/>
    <col min="15112" max="15112" width="41.140625" style="58" customWidth="1"/>
    <col min="15113" max="15113" width="14.28515625" style="58" customWidth="1"/>
    <col min="15114" max="15115" width="16.5703125" style="58" customWidth="1"/>
    <col min="15116" max="15366" width="9.140625" style="58"/>
    <col min="15367" max="15367" width="6.85546875" style="58" customWidth="1"/>
    <col min="15368" max="15368" width="41.140625" style="58" customWidth="1"/>
    <col min="15369" max="15369" width="14.28515625" style="58" customWidth="1"/>
    <col min="15370" max="15371" width="16.5703125" style="58" customWidth="1"/>
    <col min="15372" max="15622" width="9.140625" style="58"/>
    <col min="15623" max="15623" width="6.85546875" style="58" customWidth="1"/>
    <col min="15624" max="15624" width="41.140625" style="58" customWidth="1"/>
    <col min="15625" max="15625" width="14.28515625" style="58" customWidth="1"/>
    <col min="15626" max="15627" width="16.5703125" style="58" customWidth="1"/>
    <col min="15628" max="15878" width="9.140625" style="58"/>
    <col min="15879" max="15879" width="6.85546875" style="58" customWidth="1"/>
    <col min="15880" max="15880" width="41.140625" style="58" customWidth="1"/>
    <col min="15881" max="15881" width="14.28515625" style="58" customWidth="1"/>
    <col min="15882" max="15883" width="16.5703125" style="58" customWidth="1"/>
    <col min="15884" max="16134" width="9.140625" style="58"/>
    <col min="16135" max="16135" width="6.85546875" style="58" customWidth="1"/>
    <col min="16136" max="16136" width="41.140625" style="58" customWidth="1"/>
    <col min="16137" max="16137" width="14.28515625" style="58" customWidth="1"/>
    <col min="16138" max="16139" width="16.5703125" style="58" customWidth="1"/>
    <col min="16140" max="16384" width="9.140625" style="58"/>
  </cols>
  <sheetData>
    <row r="1" spans="1:31" x14ac:dyDescent="0.25">
      <c r="A1" s="89" t="s">
        <v>26</v>
      </c>
      <c r="B1" s="89"/>
      <c r="C1" s="89"/>
      <c r="D1" s="90"/>
      <c r="E1" s="90"/>
      <c r="F1" s="90"/>
      <c r="G1" s="90"/>
    </row>
    <row r="2" spans="1:31" x14ac:dyDescent="0.25">
      <c r="A2" s="91" t="s">
        <v>27</v>
      </c>
      <c r="B2" s="91" t="s">
        <v>28</v>
      </c>
      <c r="C2" s="91" t="s">
        <v>6</v>
      </c>
      <c r="D2" s="92" t="s">
        <v>28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6"/>
    </row>
    <row r="3" spans="1:31" x14ac:dyDescent="0.25">
      <c r="A3" s="97"/>
      <c r="B3" s="97"/>
      <c r="C3" s="97"/>
      <c r="D3" s="98" t="s">
        <v>63</v>
      </c>
      <c r="E3" s="98"/>
      <c r="F3" s="98"/>
      <c r="G3" s="98"/>
      <c r="H3" s="98" t="s">
        <v>64</v>
      </c>
      <c r="I3" s="98"/>
      <c r="J3" s="98"/>
      <c r="K3" s="98"/>
      <c r="L3" s="98" t="s">
        <v>65</v>
      </c>
      <c r="M3" s="98"/>
      <c r="N3" s="98"/>
      <c r="O3" s="98"/>
      <c r="P3" s="98" t="s">
        <v>66</v>
      </c>
      <c r="Q3" s="98"/>
      <c r="R3" s="98"/>
      <c r="S3" s="98"/>
      <c r="T3" s="98" t="s">
        <v>67</v>
      </c>
      <c r="U3" s="98"/>
      <c r="V3" s="98"/>
      <c r="W3" s="98"/>
      <c r="X3" s="98" t="s">
        <v>68</v>
      </c>
      <c r="Y3" s="98"/>
      <c r="Z3" s="98"/>
      <c r="AA3" s="98"/>
      <c r="AB3" s="98" t="s">
        <v>69</v>
      </c>
      <c r="AC3" s="98"/>
      <c r="AD3" s="98"/>
      <c r="AE3" s="98"/>
    </row>
    <row r="4" spans="1:31" x14ac:dyDescent="0.25">
      <c r="A4" s="97"/>
      <c r="B4" s="97"/>
      <c r="C4" s="97"/>
      <c r="D4" s="99" t="s">
        <v>106</v>
      </c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1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3"/>
    </row>
    <row r="5" spans="1:31" x14ac:dyDescent="0.25">
      <c r="A5" s="97"/>
      <c r="B5" s="97"/>
      <c r="C5" s="97"/>
      <c r="D5" s="59" t="s">
        <v>29</v>
      </c>
      <c r="E5" s="92" t="s">
        <v>30</v>
      </c>
      <c r="F5" s="93"/>
      <c r="G5" s="94"/>
      <c r="H5" s="59" t="s">
        <v>29</v>
      </c>
      <c r="I5" s="92" t="s">
        <v>30</v>
      </c>
      <c r="J5" s="93"/>
      <c r="K5" s="94"/>
      <c r="L5" s="59" t="s">
        <v>29</v>
      </c>
      <c r="M5" s="92" t="s">
        <v>30</v>
      </c>
      <c r="N5" s="93"/>
      <c r="O5" s="94"/>
      <c r="P5" s="59" t="s">
        <v>29</v>
      </c>
      <c r="Q5" s="92" t="s">
        <v>30</v>
      </c>
      <c r="R5" s="93"/>
      <c r="S5" s="94"/>
      <c r="T5" s="59" t="s">
        <v>29</v>
      </c>
      <c r="U5" s="92" t="s">
        <v>30</v>
      </c>
      <c r="V5" s="93"/>
      <c r="W5" s="94"/>
      <c r="X5" s="59" t="s">
        <v>29</v>
      </c>
      <c r="Y5" s="92" t="s">
        <v>30</v>
      </c>
      <c r="Z5" s="93"/>
      <c r="AA5" s="94"/>
      <c r="AB5" s="59" t="s">
        <v>29</v>
      </c>
      <c r="AC5" s="92" t="s">
        <v>30</v>
      </c>
      <c r="AD5" s="93"/>
      <c r="AE5" s="94"/>
    </row>
    <row r="6" spans="1:31" x14ac:dyDescent="0.25">
      <c r="A6" s="104"/>
      <c r="B6" s="104"/>
      <c r="C6" s="104"/>
      <c r="D6" s="59" t="s">
        <v>31</v>
      </c>
      <c r="E6" s="59" t="s">
        <v>32</v>
      </c>
      <c r="F6" s="59" t="s">
        <v>33</v>
      </c>
      <c r="G6" s="59" t="s">
        <v>31</v>
      </c>
      <c r="H6" s="59" t="s">
        <v>31</v>
      </c>
      <c r="I6" s="59" t="s">
        <v>32</v>
      </c>
      <c r="J6" s="59" t="s">
        <v>33</v>
      </c>
      <c r="K6" s="59" t="s">
        <v>31</v>
      </c>
      <c r="L6" s="59" t="s">
        <v>31</v>
      </c>
      <c r="M6" s="59" t="s">
        <v>32</v>
      </c>
      <c r="N6" s="59" t="s">
        <v>33</v>
      </c>
      <c r="O6" s="59" t="s">
        <v>31</v>
      </c>
      <c r="P6" s="59" t="s">
        <v>31</v>
      </c>
      <c r="Q6" s="59" t="s">
        <v>32</v>
      </c>
      <c r="R6" s="59" t="s">
        <v>33</v>
      </c>
      <c r="S6" s="59" t="s">
        <v>31</v>
      </c>
      <c r="T6" s="59" t="s">
        <v>31</v>
      </c>
      <c r="U6" s="59" t="s">
        <v>32</v>
      </c>
      <c r="V6" s="59" t="s">
        <v>33</v>
      </c>
      <c r="W6" s="59" t="s">
        <v>31</v>
      </c>
      <c r="X6" s="59" t="s">
        <v>31</v>
      </c>
      <c r="Y6" s="59" t="s">
        <v>32</v>
      </c>
      <c r="Z6" s="59" t="s">
        <v>33</v>
      </c>
      <c r="AA6" s="59" t="s">
        <v>31</v>
      </c>
      <c r="AB6" s="59" t="s">
        <v>31</v>
      </c>
      <c r="AC6" s="59" t="s">
        <v>32</v>
      </c>
      <c r="AD6" s="59" t="s">
        <v>33</v>
      </c>
      <c r="AE6" s="59" t="s">
        <v>31</v>
      </c>
    </row>
    <row r="7" spans="1:31" x14ac:dyDescent="0.25">
      <c r="A7" s="60">
        <v>1</v>
      </c>
      <c r="B7" s="60">
        <v>2</v>
      </c>
      <c r="C7" s="60">
        <v>3</v>
      </c>
      <c r="D7" s="60">
        <v>4</v>
      </c>
      <c r="E7" s="60">
        <v>5</v>
      </c>
      <c r="F7" s="60">
        <v>6</v>
      </c>
      <c r="G7" s="60">
        <v>7</v>
      </c>
      <c r="H7" s="60">
        <v>8</v>
      </c>
      <c r="I7" s="60">
        <v>9</v>
      </c>
      <c r="J7" s="60">
        <v>10</v>
      </c>
      <c r="K7" s="60">
        <v>11</v>
      </c>
      <c r="L7" s="60">
        <v>12</v>
      </c>
      <c r="M7" s="60">
        <v>13</v>
      </c>
      <c r="N7" s="60">
        <v>14</v>
      </c>
      <c r="O7" s="60">
        <v>15</v>
      </c>
      <c r="P7" s="60">
        <v>16</v>
      </c>
      <c r="Q7" s="60">
        <v>17</v>
      </c>
      <c r="R7" s="60">
        <v>18</v>
      </c>
      <c r="S7" s="60">
        <v>19</v>
      </c>
      <c r="T7" s="60">
        <v>20</v>
      </c>
      <c r="U7" s="60">
        <v>21</v>
      </c>
      <c r="V7" s="60">
        <v>22</v>
      </c>
      <c r="W7" s="60">
        <v>23</v>
      </c>
      <c r="X7" s="60">
        <v>24</v>
      </c>
      <c r="Y7" s="60">
        <v>25</v>
      </c>
      <c r="Z7" s="60">
        <v>26</v>
      </c>
      <c r="AA7" s="60">
        <v>27</v>
      </c>
      <c r="AB7" s="60">
        <v>28</v>
      </c>
      <c r="AC7" s="60">
        <v>29</v>
      </c>
      <c r="AD7" s="60">
        <v>30</v>
      </c>
      <c r="AE7" s="60">
        <v>31</v>
      </c>
    </row>
    <row r="8" spans="1:31" s="113" customFormat="1" x14ac:dyDescent="0.2">
      <c r="A8" s="114" t="s">
        <v>1</v>
      </c>
      <c r="B8" s="115" t="s">
        <v>34</v>
      </c>
      <c r="C8" s="114" t="s">
        <v>4</v>
      </c>
      <c r="D8" s="116">
        <v>1512.9666666666665</v>
      </c>
      <c r="E8" s="116">
        <v>957.4</v>
      </c>
      <c r="F8" s="116">
        <v>1499.6999999999998</v>
      </c>
      <c r="G8" s="117">
        <v>2457.1</v>
      </c>
      <c r="H8" s="118">
        <v>157.13333333333333</v>
      </c>
      <c r="I8" s="116">
        <v>92.6</v>
      </c>
      <c r="J8" s="116">
        <v>34.4</v>
      </c>
      <c r="K8" s="117">
        <v>127</v>
      </c>
      <c r="L8" s="118">
        <v>295.80000000000007</v>
      </c>
      <c r="M8" s="116">
        <v>162.4</v>
      </c>
      <c r="N8" s="116">
        <v>186.89999999999998</v>
      </c>
      <c r="O8" s="117">
        <v>349.29999999999995</v>
      </c>
      <c r="P8" s="118">
        <v>14550.7</v>
      </c>
      <c r="Q8" s="119">
        <v>4276.3322900000003</v>
      </c>
      <c r="R8" s="119">
        <v>3760.2420000000002</v>
      </c>
      <c r="S8" s="120">
        <v>8036.5742900000005</v>
      </c>
      <c r="T8" s="118">
        <v>1605.1999999999998</v>
      </c>
      <c r="U8" s="116">
        <v>907</v>
      </c>
      <c r="V8" s="116">
        <v>905.8</v>
      </c>
      <c r="W8" s="117">
        <v>1812.8</v>
      </c>
      <c r="X8" s="118">
        <v>2553.6499999999996</v>
      </c>
      <c r="Y8" s="116">
        <v>1295.5999999999999</v>
      </c>
      <c r="Z8" s="116">
        <v>1256.8499999999999</v>
      </c>
      <c r="AA8" s="117">
        <v>2552.4499999999998</v>
      </c>
      <c r="AB8" s="118">
        <v>1619.4499999999998</v>
      </c>
      <c r="AC8" s="121">
        <v>658.09999999999991</v>
      </c>
      <c r="AD8" s="119">
        <v>724.1400000000001</v>
      </c>
      <c r="AE8" s="120">
        <v>1382.24</v>
      </c>
    </row>
    <row r="9" spans="1:31" s="113" customFormat="1" x14ac:dyDescent="0.2">
      <c r="A9" s="122" t="s">
        <v>35</v>
      </c>
      <c r="B9" s="123" t="s">
        <v>36</v>
      </c>
      <c r="C9" s="124" t="s">
        <v>4</v>
      </c>
      <c r="D9" s="125">
        <v>0</v>
      </c>
      <c r="E9" s="125">
        <v>0</v>
      </c>
      <c r="F9" s="125">
        <v>0</v>
      </c>
      <c r="G9" s="126">
        <v>0</v>
      </c>
      <c r="H9" s="12">
        <v>157.13333333333333</v>
      </c>
      <c r="I9" s="125">
        <v>92.6</v>
      </c>
      <c r="J9" s="125">
        <v>34.4</v>
      </c>
      <c r="K9" s="126">
        <v>127</v>
      </c>
      <c r="L9" s="12">
        <v>295.80000000000007</v>
      </c>
      <c r="M9" s="125">
        <v>162.4</v>
      </c>
      <c r="N9" s="125">
        <v>186.89999999999998</v>
      </c>
      <c r="O9" s="126">
        <v>349.29999999999995</v>
      </c>
      <c r="P9" s="12">
        <v>14550.7</v>
      </c>
      <c r="Q9" s="125">
        <v>4276.3322900000003</v>
      </c>
      <c r="R9" s="125">
        <v>3760.2420000000002</v>
      </c>
      <c r="S9" s="127">
        <v>8036.5742900000005</v>
      </c>
      <c r="T9" s="12">
        <v>0</v>
      </c>
      <c r="U9" s="125">
        <v>0</v>
      </c>
      <c r="V9" s="125">
        <v>0</v>
      </c>
      <c r="W9" s="126">
        <v>0</v>
      </c>
      <c r="X9" s="12">
        <v>2553.6499999999996</v>
      </c>
      <c r="Y9" s="125">
        <v>1295.5999999999999</v>
      </c>
      <c r="Z9" s="125">
        <v>1256.8499999999999</v>
      </c>
      <c r="AA9" s="126">
        <v>2552.4499999999998</v>
      </c>
      <c r="AB9" s="12">
        <v>1619.4499999999998</v>
      </c>
      <c r="AC9" s="128">
        <v>658.09999999999991</v>
      </c>
      <c r="AD9" s="125">
        <v>724.1400000000001</v>
      </c>
      <c r="AE9" s="127">
        <v>1382.24</v>
      </c>
    </row>
    <row r="10" spans="1:31" s="113" customFormat="1" x14ac:dyDescent="0.2">
      <c r="A10" s="122"/>
      <c r="B10" s="123" t="s">
        <v>37</v>
      </c>
      <c r="C10" s="124" t="s">
        <v>4</v>
      </c>
      <c r="D10" s="125">
        <v>0</v>
      </c>
      <c r="E10" s="128"/>
      <c r="F10" s="129"/>
      <c r="G10" s="126"/>
      <c r="H10" s="12">
        <v>157.13333333333333</v>
      </c>
      <c r="I10" s="128">
        <v>92.6</v>
      </c>
      <c r="J10" s="129">
        <v>34.4</v>
      </c>
      <c r="K10" s="126">
        <v>127</v>
      </c>
      <c r="L10" s="12">
        <v>295.80000000000007</v>
      </c>
      <c r="M10" s="128">
        <v>162.4</v>
      </c>
      <c r="N10" s="129">
        <v>186.89999999999998</v>
      </c>
      <c r="O10" s="126">
        <v>349.29999999999995</v>
      </c>
      <c r="P10" s="12">
        <v>14550.7</v>
      </c>
      <c r="Q10" s="128">
        <v>4276.3322900000003</v>
      </c>
      <c r="R10" s="129">
        <v>3760.2420000000002</v>
      </c>
      <c r="S10" s="127">
        <v>8036.5742900000005</v>
      </c>
      <c r="T10" s="12">
        <v>0</v>
      </c>
      <c r="U10" s="128"/>
      <c r="V10" s="129"/>
      <c r="W10" s="126"/>
      <c r="X10" s="12">
        <v>2553.6499999999996</v>
      </c>
      <c r="Y10" s="128">
        <v>1295.5999999999999</v>
      </c>
      <c r="Z10" s="129">
        <v>1256.8499999999999</v>
      </c>
      <c r="AA10" s="126">
        <v>2552.4499999999998</v>
      </c>
      <c r="AB10" s="12">
        <v>1619.4499999999998</v>
      </c>
      <c r="AC10" s="128">
        <v>658.09999999999991</v>
      </c>
      <c r="AD10" s="129">
        <v>724.1400000000001</v>
      </c>
      <c r="AE10" s="127">
        <v>1382.24</v>
      </c>
    </row>
    <row r="11" spans="1:31" s="113" customFormat="1" x14ac:dyDescent="0.2">
      <c r="A11" s="122"/>
      <c r="B11" s="123" t="s">
        <v>38</v>
      </c>
      <c r="C11" s="124" t="s">
        <v>4</v>
      </c>
      <c r="D11" s="125">
        <v>0</v>
      </c>
      <c r="E11" s="128"/>
      <c r="F11" s="129"/>
      <c r="G11" s="126"/>
      <c r="H11" s="12">
        <v>0</v>
      </c>
      <c r="I11" s="128"/>
      <c r="J11" s="129"/>
      <c r="K11" s="126"/>
      <c r="L11" s="12">
        <v>0</v>
      </c>
      <c r="M11" s="128"/>
      <c r="N11" s="129"/>
      <c r="O11" s="126"/>
      <c r="P11" s="12">
        <v>0</v>
      </c>
      <c r="Q11" s="128"/>
      <c r="R11" s="129"/>
      <c r="S11" s="127"/>
      <c r="T11" s="12">
        <v>0</v>
      </c>
      <c r="U11" s="128"/>
      <c r="V11" s="129"/>
      <c r="W11" s="126"/>
      <c r="X11" s="12">
        <v>0</v>
      </c>
      <c r="Y11" s="128"/>
      <c r="Z11" s="129"/>
      <c r="AA11" s="126"/>
      <c r="AB11" s="12">
        <v>0</v>
      </c>
      <c r="AC11" s="128"/>
      <c r="AD11" s="129"/>
      <c r="AE11" s="127"/>
    </row>
    <row r="12" spans="1:31" s="113" customFormat="1" x14ac:dyDescent="0.2">
      <c r="A12" s="122" t="s">
        <v>39</v>
      </c>
      <c r="B12" s="123" t="s">
        <v>40</v>
      </c>
      <c r="C12" s="124" t="s">
        <v>4</v>
      </c>
      <c r="D12" s="125">
        <v>1512.9666666666665</v>
      </c>
      <c r="E12" s="128">
        <v>957.4</v>
      </c>
      <c r="F12" s="129">
        <v>1499.6999999999998</v>
      </c>
      <c r="G12" s="126">
        <v>2457.1</v>
      </c>
      <c r="H12" s="12">
        <v>0</v>
      </c>
      <c r="I12" s="128"/>
      <c r="J12" s="129"/>
      <c r="K12" s="126"/>
      <c r="L12" s="12">
        <v>0</v>
      </c>
      <c r="M12" s="128"/>
      <c r="N12" s="129"/>
      <c r="O12" s="126"/>
      <c r="P12" s="12">
        <v>0</v>
      </c>
      <c r="Q12" s="128"/>
      <c r="R12" s="129"/>
      <c r="S12" s="127"/>
      <c r="T12" s="12">
        <v>1605.1999999999998</v>
      </c>
      <c r="U12" s="128">
        <v>907</v>
      </c>
      <c r="V12" s="129">
        <v>905.8</v>
      </c>
      <c r="W12" s="126">
        <v>1812.8</v>
      </c>
      <c r="X12" s="12">
        <v>0</v>
      </c>
      <c r="Y12" s="128"/>
      <c r="Z12" s="129"/>
      <c r="AA12" s="126"/>
      <c r="AB12" s="12">
        <v>0</v>
      </c>
      <c r="AC12" s="128"/>
      <c r="AD12" s="129"/>
      <c r="AE12" s="127"/>
    </row>
    <row r="13" spans="1:31" s="113" customFormat="1" x14ac:dyDescent="0.2">
      <c r="A13" s="122" t="s">
        <v>2</v>
      </c>
      <c r="B13" s="123" t="s">
        <v>41</v>
      </c>
      <c r="C13" s="124" t="s">
        <v>4</v>
      </c>
      <c r="D13" s="125"/>
      <c r="E13" s="128"/>
      <c r="F13" s="129"/>
      <c r="G13" s="126"/>
      <c r="H13" s="12"/>
      <c r="I13" s="128"/>
      <c r="J13" s="129"/>
      <c r="K13" s="126"/>
      <c r="L13" s="12"/>
      <c r="M13" s="128"/>
      <c r="N13" s="129"/>
      <c r="O13" s="126"/>
      <c r="P13" s="12"/>
      <c r="Q13" s="128"/>
      <c r="R13" s="129"/>
      <c r="S13" s="127"/>
      <c r="T13" s="12"/>
      <c r="U13" s="128"/>
      <c r="V13" s="129"/>
      <c r="W13" s="126"/>
      <c r="X13" s="12">
        <v>0</v>
      </c>
      <c r="Y13" s="128"/>
      <c r="Z13" s="129"/>
      <c r="AA13" s="126"/>
      <c r="AB13" s="12">
        <v>0</v>
      </c>
      <c r="AC13" s="128"/>
      <c r="AD13" s="129"/>
      <c r="AE13" s="127"/>
    </row>
    <row r="14" spans="1:31" s="113" customFormat="1" ht="28.5" x14ac:dyDescent="0.2">
      <c r="A14" s="105" t="s">
        <v>0</v>
      </c>
      <c r="B14" s="106" t="s">
        <v>42</v>
      </c>
      <c r="C14" s="107" t="s">
        <v>4</v>
      </c>
      <c r="D14" s="108">
        <v>352.36666666666662</v>
      </c>
      <c r="E14" s="108">
        <v>23.5</v>
      </c>
      <c r="F14" s="108">
        <v>15.4</v>
      </c>
      <c r="G14" s="109">
        <v>38.9</v>
      </c>
      <c r="H14" s="13">
        <v>59</v>
      </c>
      <c r="I14" s="108">
        <v>19.8</v>
      </c>
      <c r="J14" s="108">
        <v>15</v>
      </c>
      <c r="K14" s="109">
        <v>34.799999999999997</v>
      </c>
      <c r="L14" s="13">
        <v>17.600000000000001</v>
      </c>
      <c r="M14" s="108">
        <v>7.4500000000000011</v>
      </c>
      <c r="N14" s="108">
        <v>5.75</v>
      </c>
      <c r="O14" s="109">
        <v>13.200000000000001</v>
      </c>
      <c r="P14" s="110">
        <v>7775.485482</v>
      </c>
      <c r="Q14" s="108">
        <v>2055.7299999999996</v>
      </c>
      <c r="R14" s="108">
        <v>2838.6400000000003</v>
      </c>
      <c r="S14" s="111">
        <v>4894.37</v>
      </c>
      <c r="T14" s="13">
        <v>312.39999999999998</v>
      </c>
      <c r="U14" s="108">
        <v>156</v>
      </c>
      <c r="V14" s="108">
        <v>156</v>
      </c>
      <c r="W14" s="109">
        <v>312</v>
      </c>
      <c r="X14" s="13">
        <v>515.6</v>
      </c>
      <c r="Y14" s="108">
        <v>316.50000000000006</v>
      </c>
      <c r="Z14" s="108">
        <v>318.39999999999998</v>
      </c>
      <c r="AA14" s="109">
        <v>634.90000000000009</v>
      </c>
      <c r="AB14" s="13">
        <v>33.599999999999994</v>
      </c>
      <c r="AC14" s="112">
        <v>9</v>
      </c>
      <c r="AD14" s="108">
        <v>15</v>
      </c>
      <c r="AE14" s="111">
        <v>24</v>
      </c>
    </row>
    <row r="15" spans="1:31" s="113" customFormat="1" x14ac:dyDescent="0.2">
      <c r="A15" s="122" t="s">
        <v>43</v>
      </c>
      <c r="B15" s="61" t="s">
        <v>44</v>
      </c>
      <c r="C15" s="124" t="s">
        <v>4</v>
      </c>
      <c r="D15" s="125"/>
      <c r="E15" s="128"/>
      <c r="F15" s="129"/>
      <c r="G15" s="126"/>
      <c r="H15" s="12"/>
      <c r="I15" s="128"/>
      <c r="J15" s="129"/>
      <c r="K15" s="126"/>
      <c r="L15" s="12"/>
      <c r="M15" s="128"/>
      <c r="N15" s="129"/>
      <c r="O15" s="126">
        <v>0</v>
      </c>
      <c r="P15" s="130">
        <v>0</v>
      </c>
      <c r="Q15" s="128">
        <v>1946.4111310000001</v>
      </c>
      <c r="R15" s="129">
        <v>1665.6625630000001</v>
      </c>
      <c r="S15" s="127">
        <v>3612.0736940000002</v>
      </c>
      <c r="T15" s="130">
        <v>0</v>
      </c>
      <c r="U15" s="128"/>
      <c r="V15" s="129"/>
      <c r="W15" s="126"/>
      <c r="X15" s="130">
        <v>0</v>
      </c>
      <c r="Y15" s="128"/>
      <c r="Z15" s="129"/>
      <c r="AA15" s="126"/>
      <c r="AB15" s="12">
        <v>0</v>
      </c>
      <c r="AC15" s="128"/>
      <c r="AD15" s="129"/>
      <c r="AE15" s="127"/>
    </row>
    <row r="16" spans="1:31" s="113" customFormat="1" x14ac:dyDescent="0.2">
      <c r="A16" s="122" t="s">
        <v>45</v>
      </c>
      <c r="B16" s="61" t="s">
        <v>46</v>
      </c>
      <c r="C16" s="124" t="s">
        <v>4</v>
      </c>
      <c r="D16" s="125"/>
      <c r="E16" s="128"/>
      <c r="F16" s="129"/>
      <c r="G16" s="126"/>
      <c r="H16" s="12"/>
      <c r="I16" s="128">
        <v>8.4</v>
      </c>
      <c r="J16" s="129">
        <v>6</v>
      </c>
      <c r="K16" s="126">
        <v>14.4</v>
      </c>
      <c r="L16" s="12"/>
      <c r="M16" s="128">
        <v>2.4</v>
      </c>
      <c r="N16" s="129">
        <v>1.4</v>
      </c>
      <c r="O16" s="126">
        <v>3.8</v>
      </c>
      <c r="P16" s="130">
        <v>0</v>
      </c>
      <c r="Q16" s="128">
        <v>106.51886900000001</v>
      </c>
      <c r="R16" s="129">
        <v>1166.3774370000001</v>
      </c>
      <c r="S16" s="127">
        <v>1272.8963060000001</v>
      </c>
      <c r="T16" s="130">
        <v>0</v>
      </c>
      <c r="U16" s="128">
        <v>30</v>
      </c>
      <c r="V16" s="129">
        <v>30</v>
      </c>
      <c r="W16" s="126">
        <v>60</v>
      </c>
      <c r="X16" s="130">
        <v>0</v>
      </c>
      <c r="Y16" s="128">
        <v>240.3</v>
      </c>
      <c r="Z16" s="129">
        <v>239.60000000000002</v>
      </c>
      <c r="AA16" s="126">
        <v>479.90000000000003</v>
      </c>
      <c r="AB16" s="12">
        <v>0</v>
      </c>
      <c r="AC16" s="128"/>
      <c r="AD16" s="129"/>
      <c r="AE16" s="127"/>
    </row>
    <row r="17" spans="1:33" s="113" customFormat="1" x14ac:dyDescent="0.2">
      <c r="A17" s="122" t="s">
        <v>47</v>
      </c>
      <c r="B17" s="61" t="s">
        <v>48</v>
      </c>
      <c r="C17" s="124" t="s">
        <v>4</v>
      </c>
      <c r="D17" s="125">
        <v>352.36666666666662</v>
      </c>
      <c r="E17" s="128">
        <v>23.5</v>
      </c>
      <c r="F17" s="129">
        <v>15.4</v>
      </c>
      <c r="G17" s="126">
        <v>38.9</v>
      </c>
      <c r="H17" s="12">
        <v>59</v>
      </c>
      <c r="I17" s="128">
        <v>11.4</v>
      </c>
      <c r="J17" s="129">
        <v>9</v>
      </c>
      <c r="K17" s="126">
        <v>20.399999999999999</v>
      </c>
      <c r="L17" s="12">
        <v>17.600000000000001</v>
      </c>
      <c r="M17" s="128">
        <v>5.0500000000000007</v>
      </c>
      <c r="N17" s="129">
        <v>4.3499999999999996</v>
      </c>
      <c r="O17" s="126">
        <v>9.4</v>
      </c>
      <c r="P17" s="130">
        <v>7775.485482</v>
      </c>
      <c r="Q17" s="128">
        <v>2.7999999999994998</v>
      </c>
      <c r="R17" s="129">
        <v>6.6000000000001364</v>
      </c>
      <c r="S17" s="127">
        <v>9.3999999999996362</v>
      </c>
      <c r="T17" s="130">
        <v>312.39999999999998</v>
      </c>
      <c r="U17" s="128">
        <v>126</v>
      </c>
      <c r="V17" s="129">
        <v>126</v>
      </c>
      <c r="W17" s="126">
        <v>252</v>
      </c>
      <c r="X17" s="130">
        <v>515.6</v>
      </c>
      <c r="Y17" s="128">
        <v>76.200000000000045</v>
      </c>
      <c r="Z17" s="129">
        <v>78.799999999999955</v>
      </c>
      <c r="AA17" s="126">
        <v>155</v>
      </c>
      <c r="AB17" s="12">
        <v>33.599999999999994</v>
      </c>
      <c r="AC17" s="128">
        <v>9</v>
      </c>
      <c r="AD17" s="129">
        <v>15</v>
      </c>
      <c r="AE17" s="127">
        <v>24</v>
      </c>
    </row>
    <row r="18" spans="1:33" s="113" customFormat="1" x14ac:dyDescent="0.2">
      <c r="A18" s="62" t="s">
        <v>3</v>
      </c>
      <c r="B18" s="63" t="s">
        <v>49</v>
      </c>
      <c r="C18" s="124" t="s">
        <v>4</v>
      </c>
      <c r="D18" s="131">
        <v>1160.5999999999999</v>
      </c>
      <c r="E18" s="131">
        <v>933.9</v>
      </c>
      <c r="F18" s="131">
        <v>1484.2999999999997</v>
      </c>
      <c r="G18" s="109">
        <v>2418.1999999999998</v>
      </c>
      <c r="H18" s="132">
        <v>98.133333333333326</v>
      </c>
      <c r="I18" s="131">
        <v>72.8</v>
      </c>
      <c r="J18" s="131">
        <v>19.399999999999999</v>
      </c>
      <c r="K18" s="109">
        <v>92.199999999999989</v>
      </c>
      <c r="L18" s="132">
        <v>278.20000000000005</v>
      </c>
      <c r="M18" s="131">
        <v>154.95000000000002</v>
      </c>
      <c r="N18" s="131">
        <v>181.14999999999998</v>
      </c>
      <c r="O18" s="109">
        <v>336.1</v>
      </c>
      <c r="P18" s="132">
        <v>6775.2145180000007</v>
      </c>
      <c r="Q18" s="131">
        <v>2220.6022900000007</v>
      </c>
      <c r="R18" s="131">
        <v>921.60199999999986</v>
      </c>
      <c r="S18" s="111">
        <v>3142.2042900000006</v>
      </c>
      <c r="T18" s="132">
        <v>1292.7999999999997</v>
      </c>
      <c r="U18" s="131">
        <v>751</v>
      </c>
      <c r="V18" s="131">
        <v>749.8</v>
      </c>
      <c r="W18" s="109">
        <v>1500.8</v>
      </c>
      <c r="X18" s="132">
        <v>2038.0499999999997</v>
      </c>
      <c r="Y18" s="131">
        <v>979.09999999999991</v>
      </c>
      <c r="Z18" s="131">
        <v>938.44999999999993</v>
      </c>
      <c r="AA18" s="109">
        <v>1917.5499999999997</v>
      </c>
      <c r="AB18" s="132">
        <v>1585.85</v>
      </c>
      <c r="AC18" s="133">
        <v>649.09999999999991</v>
      </c>
      <c r="AD18" s="131">
        <v>709.1400000000001</v>
      </c>
      <c r="AE18" s="111">
        <v>1358.24</v>
      </c>
    </row>
    <row r="19" spans="1:33" s="139" customFormat="1" x14ac:dyDescent="0.2">
      <c r="A19" s="62"/>
      <c r="B19" s="61" t="s">
        <v>50</v>
      </c>
      <c r="C19" s="124"/>
      <c r="D19" s="134">
        <v>1160.5999999999999</v>
      </c>
      <c r="E19" s="134">
        <v>933.90000000000009</v>
      </c>
      <c r="F19" s="134">
        <v>1484.3000000000002</v>
      </c>
      <c r="G19" s="135">
        <v>2418.2000000000003</v>
      </c>
      <c r="H19" s="136">
        <v>98.133333333333326</v>
      </c>
      <c r="I19" s="134">
        <v>72.8</v>
      </c>
      <c r="J19" s="134">
        <v>19.399999999999999</v>
      </c>
      <c r="K19" s="135">
        <v>92.199999999999989</v>
      </c>
      <c r="L19" s="136">
        <v>278.19999999999993</v>
      </c>
      <c r="M19" s="134">
        <v>154.95000000000002</v>
      </c>
      <c r="N19" s="134">
        <v>181.15000000000003</v>
      </c>
      <c r="O19" s="135">
        <v>336.1</v>
      </c>
      <c r="P19" s="136">
        <v>6775.1711799999994</v>
      </c>
      <c r="Q19" s="134">
        <v>2220.6022899999998</v>
      </c>
      <c r="R19" s="134">
        <v>921.60199999999986</v>
      </c>
      <c r="S19" s="137">
        <v>3142.2042899999997</v>
      </c>
      <c r="T19" s="136">
        <v>1292.8</v>
      </c>
      <c r="U19" s="134">
        <v>751</v>
      </c>
      <c r="V19" s="134">
        <v>749.8</v>
      </c>
      <c r="W19" s="135">
        <v>1500.8</v>
      </c>
      <c r="X19" s="136">
        <v>2063.7499999999995</v>
      </c>
      <c r="Y19" s="134">
        <v>979.09999999999991</v>
      </c>
      <c r="Z19" s="134">
        <v>938.45</v>
      </c>
      <c r="AA19" s="135">
        <v>1917.55</v>
      </c>
      <c r="AB19" s="136">
        <v>1585.85</v>
      </c>
      <c r="AC19" s="138">
        <v>649.1</v>
      </c>
      <c r="AD19" s="134">
        <v>709.13999999999987</v>
      </c>
      <c r="AE19" s="137">
        <v>1358.2399999999998</v>
      </c>
    </row>
    <row r="20" spans="1:33" s="113" customFormat="1" x14ac:dyDescent="0.2">
      <c r="A20" s="62" t="s">
        <v>51</v>
      </c>
      <c r="B20" s="63" t="s">
        <v>52</v>
      </c>
      <c r="C20" s="124" t="s">
        <v>4</v>
      </c>
      <c r="D20" s="131">
        <v>45.399999999999991</v>
      </c>
      <c r="E20" s="131">
        <v>6.5</v>
      </c>
      <c r="F20" s="131">
        <v>13.2</v>
      </c>
      <c r="G20" s="109">
        <v>19.7</v>
      </c>
      <c r="H20" s="132">
        <v>57.666666666666657</v>
      </c>
      <c r="I20" s="131">
        <v>64</v>
      </c>
      <c r="J20" s="131">
        <v>14</v>
      </c>
      <c r="K20" s="109">
        <v>78</v>
      </c>
      <c r="L20" s="132">
        <v>181.89999999999998</v>
      </c>
      <c r="M20" s="131">
        <v>109.35000000000001</v>
      </c>
      <c r="N20" s="131">
        <v>127.95000000000002</v>
      </c>
      <c r="O20" s="109">
        <v>237.3</v>
      </c>
      <c r="P20" s="132">
        <v>4744.7471109999997</v>
      </c>
      <c r="Q20" s="131">
        <v>1456.69129</v>
      </c>
      <c r="R20" s="131">
        <v>696.64299999999992</v>
      </c>
      <c r="S20" s="111">
        <v>2153.3342899999998</v>
      </c>
      <c r="T20" s="132">
        <v>566.20000000000005</v>
      </c>
      <c r="U20" s="131">
        <v>307</v>
      </c>
      <c r="V20" s="131">
        <v>305.8</v>
      </c>
      <c r="W20" s="109">
        <v>612.79999999999995</v>
      </c>
      <c r="X20" s="132">
        <v>1126.8833333333332</v>
      </c>
      <c r="Y20" s="131">
        <v>546.29999999999995</v>
      </c>
      <c r="Z20" s="131">
        <v>558.6</v>
      </c>
      <c r="AA20" s="109">
        <v>1104.9000000000001</v>
      </c>
      <c r="AB20" s="132">
        <v>715.4</v>
      </c>
      <c r="AC20" s="133">
        <v>258</v>
      </c>
      <c r="AD20" s="131">
        <v>388.89</v>
      </c>
      <c r="AE20" s="111">
        <v>646.89</v>
      </c>
      <c r="AG20" s="140"/>
    </row>
    <row r="21" spans="1:33" s="113" customFormat="1" x14ac:dyDescent="0.2">
      <c r="A21" s="57"/>
      <c r="B21" s="141" t="s">
        <v>53</v>
      </c>
      <c r="C21" s="124" t="s">
        <v>4</v>
      </c>
      <c r="D21" s="125">
        <v>45.399999999999991</v>
      </c>
      <c r="E21" s="125">
        <v>6.5</v>
      </c>
      <c r="F21" s="125">
        <v>13.2</v>
      </c>
      <c r="G21" s="126">
        <v>19.7</v>
      </c>
      <c r="H21" s="12">
        <v>0</v>
      </c>
      <c r="I21" s="125">
        <v>0</v>
      </c>
      <c r="J21" s="125">
        <v>0</v>
      </c>
      <c r="K21" s="126">
        <v>0</v>
      </c>
      <c r="L21" s="12">
        <v>0</v>
      </c>
      <c r="M21" s="125">
        <v>0</v>
      </c>
      <c r="N21" s="125">
        <v>0</v>
      </c>
      <c r="O21" s="126">
        <v>0</v>
      </c>
      <c r="P21" s="12">
        <v>0</v>
      </c>
      <c r="Q21" s="125">
        <v>0</v>
      </c>
      <c r="R21" s="125">
        <v>0</v>
      </c>
      <c r="S21" s="127">
        <v>0</v>
      </c>
      <c r="T21" s="12">
        <v>0</v>
      </c>
      <c r="U21" s="125">
        <v>0</v>
      </c>
      <c r="V21" s="125">
        <v>0</v>
      </c>
      <c r="W21" s="126">
        <v>0</v>
      </c>
      <c r="X21" s="12">
        <v>0</v>
      </c>
      <c r="Y21" s="125">
        <v>0</v>
      </c>
      <c r="Z21" s="125">
        <v>0</v>
      </c>
      <c r="AA21" s="126">
        <v>0</v>
      </c>
      <c r="AB21" s="12">
        <v>0</v>
      </c>
      <c r="AC21" s="128">
        <v>0</v>
      </c>
      <c r="AD21" s="125">
        <v>0</v>
      </c>
      <c r="AE21" s="127">
        <v>0</v>
      </c>
    </row>
    <row r="22" spans="1:33" s="113" customFormat="1" x14ac:dyDescent="0.2">
      <c r="A22" s="57"/>
      <c r="B22" s="141" t="s">
        <v>54</v>
      </c>
      <c r="C22" s="124" t="s">
        <v>4</v>
      </c>
      <c r="D22" s="125">
        <v>0</v>
      </c>
      <c r="E22" s="128"/>
      <c r="F22" s="129"/>
      <c r="G22" s="126"/>
      <c r="H22" s="12">
        <v>0</v>
      </c>
      <c r="I22" s="128"/>
      <c r="J22" s="129"/>
      <c r="K22" s="126"/>
      <c r="L22" s="12">
        <v>0</v>
      </c>
      <c r="M22" s="128"/>
      <c r="N22" s="129"/>
      <c r="O22" s="126">
        <v>0</v>
      </c>
      <c r="P22" s="12">
        <v>0</v>
      </c>
      <c r="Q22" s="128"/>
      <c r="R22" s="129"/>
      <c r="S22" s="127"/>
      <c r="T22" s="12">
        <v>0</v>
      </c>
      <c r="U22" s="128"/>
      <c r="V22" s="129"/>
      <c r="W22" s="126"/>
      <c r="X22" s="12"/>
      <c r="Y22" s="128"/>
      <c r="Z22" s="129"/>
      <c r="AA22" s="126"/>
      <c r="AB22" s="12">
        <v>0</v>
      </c>
      <c r="AC22" s="128"/>
      <c r="AD22" s="129"/>
      <c r="AE22" s="127"/>
    </row>
    <row r="23" spans="1:33" s="113" customFormat="1" x14ac:dyDescent="0.2">
      <c r="A23" s="57"/>
      <c r="B23" s="141" t="s">
        <v>55</v>
      </c>
      <c r="C23" s="124" t="s">
        <v>4</v>
      </c>
      <c r="D23" s="125">
        <v>45.399999999999991</v>
      </c>
      <c r="E23" s="128">
        <v>6.5</v>
      </c>
      <c r="F23" s="128">
        <v>13.2</v>
      </c>
      <c r="G23" s="126">
        <v>19.7</v>
      </c>
      <c r="H23" s="12">
        <v>0</v>
      </c>
      <c r="I23" s="128"/>
      <c r="J23" s="129"/>
      <c r="K23" s="126"/>
      <c r="L23" s="12">
        <v>0</v>
      </c>
      <c r="M23" s="128"/>
      <c r="N23" s="129"/>
      <c r="O23" s="126">
        <v>0</v>
      </c>
      <c r="P23" s="12">
        <v>0</v>
      </c>
      <c r="Q23" s="128"/>
      <c r="R23" s="129"/>
      <c r="S23" s="127"/>
      <c r="T23" s="12">
        <v>0</v>
      </c>
      <c r="U23" s="128"/>
      <c r="V23" s="129"/>
      <c r="W23" s="126"/>
      <c r="X23" s="12"/>
      <c r="Y23" s="128"/>
      <c r="Z23" s="129"/>
      <c r="AA23" s="126"/>
      <c r="AB23" s="12">
        <v>0</v>
      </c>
      <c r="AC23" s="128"/>
      <c r="AD23" s="129"/>
      <c r="AE23" s="127"/>
    </row>
    <row r="24" spans="1:33" s="113" customFormat="1" x14ac:dyDescent="0.2">
      <c r="A24" s="57"/>
      <c r="B24" s="141" t="s">
        <v>56</v>
      </c>
      <c r="C24" s="124" t="s">
        <v>4</v>
      </c>
      <c r="D24" s="125">
        <v>0</v>
      </c>
      <c r="E24" s="125">
        <v>0</v>
      </c>
      <c r="F24" s="125">
        <v>0</v>
      </c>
      <c r="G24" s="126">
        <v>0</v>
      </c>
      <c r="H24" s="12">
        <v>57.666666666666657</v>
      </c>
      <c r="I24" s="125">
        <v>64</v>
      </c>
      <c r="J24" s="125">
        <v>14</v>
      </c>
      <c r="K24" s="126">
        <v>78</v>
      </c>
      <c r="L24" s="12">
        <v>181.89999999999998</v>
      </c>
      <c r="M24" s="125">
        <v>109.35000000000001</v>
      </c>
      <c r="N24" s="125">
        <v>127.95000000000002</v>
      </c>
      <c r="O24" s="126">
        <v>237.3</v>
      </c>
      <c r="P24" s="12">
        <v>4744.7471109999997</v>
      </c>
      <c r="Q24" s="125">
        <v>1456.69129</v>
      </c>
      <c r="R24" s="125">
        <v>696.64299999999992</v>
      </c>
      <c r="S24" s="127">
        <v>2153.3342899999998</v>
      </c>
      <c r="T24" s="12">
        <v>566.20000000000005</v>
      </c>
      <c r="U24" s="125">
        <v>307</v>
      </c>
      <c r="V24" s="125">
        <v>305.8</v>
      </c>
      <c r="W24" s="126">
        <v>612.79999999999995</v>
      </c>
      <c r="X24" s="12">
        <v>1126.8833333333332</v>
      </c>
      <c r="Y24" s="125">
        <v>546.29999999999995</v>
      </c>
      <c r="Z24" s="125">
        <v>558.6</v>
      </c>
      <c r="AA24" s="126">
        <v>1104.9000000000001</v>
      </c>
      <c r="AB24" s="12">
        <v>715.4</v>
      </c>
      <c r="AC24" s="128">
        <v>258</v>
      </c>
      <c r="AD24" s="125">
        <v>388.89</v>
      </c>
      <c r="AE24" s="127">
        <v>646.89</v>
      </c>
    </row>
    <row r="25" spans="1:33" s="113" customFormat="1" x14ac:dyDescent="0.2">
      <c r="A25" s="57"/>
      <c r="B25" s="141" t="s">
        <v>54</v>
      </c>
      <c r="C25" s="124" t="s">
        <v>4</v>
      </c>
      <c r="D25" s="125">
        <v>0</v>
      </c>
      <c r="E25" s="142"/>
      <c r="F25" s="143"/>
      <c r="G25" s="126"/>
      <c r="H25" s="12">
        <v>0</v>
      </c>
      <c r="I25" s="142"/>
      <c r="J25" s="143"/>
      <c r="K25" s="126">
        <v>0</v>
      </c>
      <c r="L25" s="12">
        <v>0</v>
      </c>
      <c r="M25" s="142"/>
      <c r="N25" s="143"/>
      <c r="O25" s="126">
        <v>0</v>
      </c>
      <c r="P25" s="12">
        <v>0</v>
      </c>
      <c r="Q25" s="142"/>
      <c r="R25" s="143"/>
      <c r="S25" s="127"/>
      <c r="T25" s="12">
        <v>0</v>
      </c>
      <c r="U25" s="142"/>
      <c r="V25" s="143"/>
      <c r="W25" s="126"/>
      <c r="X25" s="12">
        <v>0</v>
      </c>
      <c r="Y25" s="142"/>
      <c r="Z25" s="143"/>
      <c r="AA25" s="126"/>
      <c r="AB25" s="12">
        <v>0</v>
      </c>
      <c r="AC25" s="142"/>
      <c r="AD25" s="143"/>
      <c r="AE25" s="127"/>
    </row>
    <row r="26" spans="1:33" s="113" customFormat="1" x14ac:dyDescent="0.2">
      <c r="A26" s="57"/>
      <c r="B26" s="141" t="s">
        <v>55</v>
      </c>
      <c r="C26" s="124" t="s">
        <v>4</v>
      </c>
      <c r="D26" s="125">
        <v>0</v>
      </c>
      <c r="E26" s="128"/>
      <c r="F26" s="129"/>
      <c r="G26" s="126"/>
      <c r="H26" s="12">
        <v>57.666666666666657</v>
      </c>
      <c r="I26" s="128">
        <v>64</v>
      </c>
      <c r="J26" s="129">
        <v>14</v>
      </c>
      <c r="K26" s="126">
        <v>78</v>
      </c>
      <c r="L26" s="12">
        <v>181.89999999999998</v>
      </c>
      <c r="M26" s="128">
        <v>109.35000000000001</v>
      </c>
      <c r="N26" s="129">
        <v>127.95000000000002</v>
      </c>
      <c r="O26" s="126">
        <v>237.3</v>
      </c>
      <c r="P26" s="12">
        <v>4744.7471109999997</v>
      </c>
      <c r="Q26" s="128">
        <v>1456.69129</v>
      </c>
      <c r="R26" s="129">
        <v>696.64299999999992</v>
      </c>
      <c r="S26" s="127">
        <v>2153.3342899999998</v>
      </c>
      <c r="T26" s="65">
        <v>566.20000000000005</v>
      </c>
      <c r="U26" s="128">
        <v>307</v>
      </c>
      <c r="V26" s="128">
        <v>305.8</v>
      </c>
      <c r="W26" s="126">
        <v>612.79999999999995</v>
      </c>
      <c r="X26" s="12">
        <v>1126.8833333333332</v>
      </c>
      <c r="Y26" s="128">
        <v>546.29999999999995</v>
      </c>
      <c r="Z26" s="129">
        <v>558.6</v>
      </c>
      <c r="AA26" s="126">
        <v>1104.9000000000001</v>
      </c>
      <c r="AB26" s="12">
        <v>715.4</v>
      </c>
      <c r="AC26" s="128">
        <v>258</v>
      </c>
      <c r="AD26" s="129">
        <v>388.89</v>
      </c>
      <c r="AE26" s="127">
        <v>646.89</v>
      </c>
    </row>
    <row r="27" spans="1:33" s="113" customFormat="1" x14ac:dyDescent="0.2">
      <c r="A27" s="62" t="s">
        <v>57</v>
      </c>
      <c r="B27" s="144" t="s">
        <v>58</v>
      </c>
      <c r="C27" s="124" t="s">
        <v>4</v>
      </c>
      <c r="D27" s="108">
        <v>105.79999999999998</v>
      </c>
      <c r="E27" s="108">
        <v>436.6</v>
      </c>
      <c r="F27" s="108">
        <v>865.7</v>
      </c>
      <c r="G27" s="109">
        <v>1302.3000000000002</v>
      </c>
      <c r="H27" s="13">
        <v>7.466666666666665</v>
      </c>
      <c r="I27" s="108">
        <v>5.2</v>
      </c>
      <c r="J27" s="108">
        <v>3.4</v>
      </c>
      <c r="K27" s="109">
        <v>8.6</v>
      </c>
      <c r="L27" s="13">
        <v>15.100000000000001</v>
      </c>
      <c r="M27" s="108">
        <v>7.1999999999999993</v>
      </c>
      <c r="N27" s="108">
        <v>6.9</v>
      </c>
      <c r="O27" s="109">
        <v>14.1</v>
      </c>
      <c r="P27" s="13">
        <v>1996.0774023333336</v>
      </c>
      <c r="Q27" s="108">
        <v>753.91099999999994</v>
      </c>
      <c r="R27" s="108">
        <v>216.95899999999997</v>
      </c>
      <c r="S27" s="111">
        <v>970.86999999999989</v>
      </c>
      <c r="T27" s="13">
        <v>717</v>
      </c>
      <c r="U27" s="108">
        <v>439.2</v>
      </c>
      <c r="V27" s="108">
        <v>439.2</v>
      </c>
      <c r="W27" s="109">
        <v>878.4</v>
      </c>
      <c r="X27" s="13">
        <v>575.91666666666652</v>
      </c>
      <c r="Y27" s="108">
        <v>341</v>
      </c>
      <c r="Z27" s="108">
        <v>368.15</v>
      </c>
      <c r="AA27" s="109">
        <v>709.15</v>
      </c>
      <c r="AB27" s="13">
        <v>681.9</v>
      </c>
      <c r="AC27" s="112">
        <v>289.5</v>
      </c>
      <c r="AD27" s="108">
        <v>206.7</v>
      </c>
      <c r="AE27" s="111">
        <v>496.2</v>
      </c>
      <c r="AG27" s="140"/>
    </row>
    <row r="28" spans="1:33" s="113" customFormat="1" x14ac:dyDescent="0.2">
      <c r="A28" s="57"/>
      <c r="B28" s="141" t="s">
        <v>54</v>
      </c>
      <c r="C28" s="124" t="s">
        <v>4</v>
      </c>
      <c r="D28" s="125">
        <v>0</v>
      </c>
      <c r="E28" s="128"/>
      <c r="F28" s="129"/>
      <c r="G28" s="126"/>
      <c r="H28" s="12">
        <v>0</v>
      </c>
      <c r="I28" s="128"/>
      <c r="J28" s="129"/>
      <c r="K28" s="126"/>
      <c r="L28" s="12">
        <v>0</v>
      </c>
      <c r="M28" s="128"/>
      <c r="N28" s="129"/>
      <c r="O28" s="126">
        <v>0</v>
      </c>
      <c r="P28" s="12">
        <v>0</v>
      </c>
      <c r="Q28" s="128"/>
      <c r="R28" s="129"/>
      <c r="S28" s="127"/>
      <c r="T28" s="12">
        <v>0</v>
      </c>
      <c r="U28" s="128"/>
      <c r="V28" s="129"/>
      <c r="W28" s="126"/>
      <c r="X28" s="12">
        <v>0</v>
      </c>
      <c r="Y28" s="128"/>
      <c r="Z28" s="129"/>
      <c r="AA28" s="126"/>
      <c r="AB28" s="12">
        <v>0</v>
      </c>
      <c r="AC28" s="128"/>
      <c r="AD28" s="129"/>
      <c r="AE28" s="127"/>
    </row>
    <row r="29" spans="1:33" s="113" customFormat="1" x14ac:dyDescent="0.2">
      <c r="A29" s="57"/>
      <c r="B29" s="141" t="s">
        <v>59</v>
      </c>
      <c r="C29" s="124" t="s">
        <v>4</v>
      </c>
      <c r="D29" s="125">
        <v>105.79999999999998</v>
      </c>
      <c r="E29" s="128">
        <v>436.6</v>
      </c>
      <c r="F29" s="129">
        <v>865.7</v>
      </c>
      <c r="G29" s="126">
        <v>1302.3000000000002</v>
      </c>
      <c r="H29" s="12">
        <v>7.466666666666665</v>
      </c>
      <c r="I29" s="128">
        <v>5.2</v>
      </c>
      <c r="J29" s="129">
        <v>3.4</v>
      </c>
      <c r="K29" s="126">
        <v>8.6</v>
      </c>
      <c r="L29" s="12">
        <v>15.100000000000001</v>
      </c>
      <c r="M29" s="128">
        <v>7.1999999999999993</v>
      </c>
      <c r="N29" s="129">
        <v>6.9</v>
      </c>
      <c r="O29" s="126">
        <v>14.1</v>
      </c>
      <c r="P29" s="12">
        <v>1996.0774023333336</v>
      </c>
      <c r="Q29" s="128">
        <v>753.91099999999994</v>
      </c>
      <c r="R29" s="129">
        <v>216.95899999999997</v>
      </c>
      <c r="S29" s="127">
        <v>970.86999999999989</v>
      </c>
      <c r="T29" s="65">
        <v>717</v>
      </c>
      <c r="U29" s="128">
        <v>439.2</v>
      </c>
      <c r="V29" s="129">
        <v>439.2</v>
      </c>
      <c r="W29" s="126">
        <v>878.4</v>
      </c>
      <c r="X29" s="12">
        <v>575.91666666666652</v>
      </c>
      <c r="Y29" s="128">
        <v>341</v>
      </c>
      <c r="Z29" s="129">
        <v>368.15</v>
      </c>
      <c r="AA29" s="126">
        <v>709.15</v>
      </c>
      <c r="AB29" s="12">
        <v>681.9</v>
      </c>
      <c r="AC29" s="128">
        <v>289.5</v>
      </c>
      <c r="AD29" s="129">
        <v>206.7</v>
      </c>
      <c r="AE29" s="127">
        <v>496.2</v>
      </c>
    </row>
    <row r="30" spans="1:33" s="113" customFormat="1" x14ac:dyDescent="0.2">
      <c r="A30" s="62" t="s">
        <v>60</v>
      </c>
      <c r="B30" s="144" t="s">
        <v>61</v>
      </c>
      <c r="C30" s="124" t="s">
        <v>4</v>
      </c>
      <c r="D30" s="108">
        <v>1009.3999999999999</v>
      </c>
      <c r="E30" s="108">
        <v>490.8</v>
      </c>
      <c r="F30" s="108">
        <v>605.4</v>
      </c>
      <c r="G30" s="109">
        <v>1096.2</v>
      </c>
      <c r="H30" s="13">
        <v>33</v>
      </c>
      <c r="I30" s="108">
        <v>3.6</v>
      </c>
      <c r="J30" s="108">
        <v>2</v>
      </c>
      <c r="K30" s="109">
        <v>5.6</v>
      </c>
      <c r="L30" s="13">
        <v>81.199999999999989</v>
      </c>
      <c r="M30" s="108">
        <v>38.4</v>
      </c>
      <c r="N30" s="108">
        <v>46.3</v>
      </c>
      <c r="O30" s="109">
        <v>84.699999999999989</v>
      </c>
      <c r="P30" s="13">
        <v>34.346666666666664</v>
      </c>
      <c r="Q30" s="108">
        <v>10</v>
      </c>
      <c r="R30" s="108">
        <v>8</v>
      </c>
      <c r="S30" s="111">
        <v>18</v>
      </c>
      <c r="T30" s="13">
        <v>9.5999999999999979</v>
      </c>
      <c r="U30" s="108">
        <v>4.8</v>
      </c>
      <c r="V30" s="108">
        <v>4.8</v>
      </c>
      <c r="W30" s="109">
        <v>9.6</v>
      </c>
      <c r="X30" s="13">
        <v>360.94999999999993</v>
      </c>
      <c r="Y30" s="108">
        <v>91.8</v>
      </c>
      <c r="Z30" s="108">
        <v>11.700000000000001</v>
      </c>
      <c r="AA30" s="109">
        <v>103.5</v>
      </c>
      <c r="AB30" s="13">
        <v>188.54999999999998</v>
      </c>
      <c r="AC30" s="112">
        <v>101.60000000000001</v>
      </c>
      <c r="AD30" s="108">
        <v>113.55</v>
      </c>
      <c r="AE30" s="111">
        <v>215.15</v>
      </c>
      <c r="AG30" s="140"/>
    </row>
    <row r="31" spans="1:33" s="113" customFormat="1" x14ac:dyDescent="0.2">
      <c r="A31" s="57"/>
      <c r="B31" s="141" t="s">
        <v>54</v>
      </c>
      <c r="C31" s="124" t="s">
        <v>4</v>
      </c>
      <c r="D31" s="125">
        <v>0</v>
      </c>
      <c r="E31" s="142"/>
      <c r="F31" s="143"/>
      <c r="G31" s="126"/>
      <c r="H31" s="12">
        <v>0</v>
      </c>
      <c r="I31" s="142"/>
      <c r="J31" s="143"/>
      <c r="K31" s="126"/>
      <c r="L31" s="12">
        <v>0</v>
      </c>
      <c r="M31" s="142"/>
      <c r="N31" s="143"/>
      <c r="O31" s="126">
        <v>0</v>
      </c>
      <c r="P31" s="12">
        <v>0</v>
      </c>
      <c r="Q31" s="142"/>
      <c r="R31" s="143"/>
      <c r="S31" s="127"/>
      <c r="T31" s="12">
        <v>0</v>
      </c>
      <c r="U31" s="142"/>
      <c r="V31" s="143"/>
      <c r="W31" s="126"/>
      <c r="X31" s="12">
        <v>0</v>
      </c>
      <c r="Y31" s="142"/>
      <c r="Z31" s="143"/>
      <c r="AA31" s="126"/>
      <c r="AB31" s="12">
        <v>0</v>
      </c>
      <c r="AC31" s="142"/>
      <c r="AD31" s="143"/>
      <c r="AE31" s="127"/>
    </row>
    <row r="32" spans="1:33" s="113" customFormat="1" x14ac:dyDescent="0.2">
      <c r="A32" s="66"/>
      <c r="B32" s="145" t="s">
        <v>62</v>
      </c>
      <c r="C32" s="146" t="s">
        <v>4</v>
      </c>
      <c r="D32" s="147">
        <v>1009.3999999999999</v>
      </c>
      <c r="E32" s="148">
        <v>490.8</v>
      </c>
      <c r="F32" s="149">
        <v>605.4</v>
      </c>
      <c r="G32" s="150">
        <v>1096.2</v>
      </c>
      <c r="H32" s="151">
        <v>33</v>
      </c>
      <c r="I32" s="148">
        <v>3.6</v>
      </c>
      <c r="J32" s="149">
        <v>2</v>
      </c>
      <c r="K32" s="150">
        <v>5.6</v>
      </c>
      <c r="L32" s="151">
        <v>81.199999999999989</v>
      </c>
      <c r="M32" s="148">
        <v>38.4</v>
      </c>
      <c r="N32" s="149">
        <v>46.3</v>
      </c>
      <c r="O32" s="150">
        <v>84.699999999999989</v>
      </c>
      <c r="P32" s="151">
        <v>34.346666666666664</v>
      </c>
      <c r="Q32" s="148">
        <v>10</v>
      </c>
      <c r="R32" s="149">
        <v>8</v>
      </c>
      <c r="S32" s="152">
        <v>18</v>
      </c>
      <c r="T32" s="67">
        <v>9.5999999999999979</v>
      </c>
      <c r="U32" s="148">
        <v>4.8</v>
      </c>
      <c r="V32" s="149">
        <v>4.8</v>
      </c>
      <c r="W32" s="150">
        <v>9.6</v>
      </c>
      <c r="X32" s="151">
        <v>360.94999999999993</v>
      </c>
      <c r="Y32" s="148">
        <v>91.8</v>
      </c>
      <c r="Z32" s="149">
        <v>11.700000000000001</v>
      </c>
      <c r="AA32" s="150">
        <v>103.5</v>
      </c>
      <c r="AB32" s="151">
        <v>188.54999999999998</v>
      </c>
      <c r="AC32" s="148">
        <v>101.60000000000001</v>
      </c>
      <c r="AD32" s="149">
        <v>113.55</v>
      </c>
      <c r="AE32" s="152">
        <v>215.15</v>
      </c>
    </row>
    <row r="33" spans="5:31" x14ac:dyDescent="0.25"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</row>
  </sheetData>
  <mergeCells count="20">
    <mergeCell ref="A1:C1"/>
    <mergeCell ref="A2:A6"/>
    <mergeCell ref="B2:B6"/>
    <mergeCell ref="C2:C6"/>
    <mergeCell ref="D3:G3"/>
    <mergeCell ref="E5:G5"/>
    <mergeCell ref="Y5:AA5"/>
    <mergeCell ref="AC5:AE5"/>
    <mergeCell ref="H3:K3"/>
    <mergeCell ref="L3:O3"/>
    <mergeCell ref="D2:S2"/>
    <mergeCell ref="D4:S4"/>
    <mergeCell ref="I5:K5"/>
    <mergeCell ref="M5:O5"/>
    <mergeCell ref="P3:S3"/>
    <mergeCell ref="T3:W3"/>
    <mergeCell ref="X3:AA3"/>
    <mergeCell ref="AB3:AE3"/>
    <mergeCell ref="Q5:S5"/>
    <mergeCell ref="U5:W5"/>
  </mergeCells>
  <printOptions horizontalCentered="1"/>
  <pageMargins left="0.19685039370078741" right="0.19685039370078741" top="0.94488188976377963" bottom="0.39370078740157483" header="0.31496062992125984" footer="0.31496062992125984"/>
  <pageSetup paperSize="9" scale="58" fitToWidth="2" orientation="landscape" blackAndWhite="1" r:id="rId1"/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I12"/>
  <sheetViews>
    <sheetView tabSelected="1" zoomScale="80" zoomScaleNormal="80" workbookViewId="0">
      <selection activeCell="B17" sqref="B17"/>
    </sheetView>
  </sheetViews>
  <sheetFormatPr defaultColWidth="9.140625" defaultRowHeight="15" x14ac:dyDescent="0.25"/>
  <cols>
    <col min="1" max="1" width="6.85546875" style="1" customWidth="1"/>
    <col min="2" max="2" width="38" style="1" customWidth="1"/>
    <col min="3" max="3" width="15" style="1" customWidth="1"/>
    <col min="4" max="5" width="17.7109375" style="1" customWidth="1"/>
    <col min="6" max="16384" width="9.140625" style="1"/>
  </cols>
  <sheetData>
    <row r="1" spans="1:9" ht="21" customHeight="1" x14ac:dyDescent="0.25">
      <c r="A1" s="81" t="s">
        <v>70</v>
      </c>
      <c r="B1" s="81"/>
      <c r="C1" s="81"/>
      <c r="D1" s="81"/>
      <c r="E1" s="81"/>
    </row>
    <row r="2" spans="1:9" ht="18" customHeight="1" x14ac:dyDescent="0.25">
      <c r="A2" s="78"/>
      <c r="B2" s="78" t="s">
        <v>5</v>
      </c>
      <c r="C2" s="78" t="s">
        <v>6</v>
      </c>
      <c r="D2" s="84" t="s">
        <v>7</v>
      </c>
      <c r="E2" s="84"/>
    </row>
    <row r="3" spans="1:9" ht="18" customHeight="1" x14ac:dyDescent="0.25">
      <c r="A3" s="79"/>
      <c r="B3" s="79"/>
      <c r="C3" s="79"/>
      <c r="D3" s="82" t="s">
        <v>106</v>
      </c>
      <c r="E3" s="83"/>
    </row>
    <row r="4" spans="1:9" x14ac:dyDescent="0.25">
      <c r="A4" s="80"/>
      <c r="B4" s="80"/>
      <c r="C4" s="80"/>
      <c r="D4" s="14" t="s">
        <v>29</v>
      </c>
      <c r="E4" s="14" t="s">
        <v>30</v>
      </c>
    </row>
    <row r="5" spans="1:9" x14ac:dyDescent="0.25">
      <c r="A5" s="28">
        <v>1</v>
      </c>
      <c r="B5" s="28">
        <v>2</v>
      </c>
      <c r="C5" s="28">
        <v>3</v>
      </c>
      <c r="D5" s="15">
        <v>4</v>
      </c>
      <c r="E5" s="15">
        <v>5</v>
      </c>
    </row>
    <row r="6" spans="1:9" ht="18.75" customHeight="1" x14ac:dyDescent="0.25">
      <c r="A6" s="16" t="s">
        <v>1</v>
      </c>
      <c r="B6" s="17" t="s">
        <v>10</v>
      </c>
      <c r="C6" s="18" t="s">
        <v>8</v>
      </c>
      <c r="D6" s="19">
        <v>2453.7071475383782</v>
      </c>
      <c r="E6" s="30">
        <v>3853.3075199999994</v>
      </c>
      <c r="H6" s="29"/>
      <c r="I6" s="29"/>
    </row>
    <row r="7" spans="1:9" ht="18.75" customHeight="1" x14ac:dyDescent="0.25">
      <c r="A7" s="20" t="s">
        <v>2</v>
      </c>
      <c r="B7" s="21" t="s">
        <v>11</v>
      </c>
      <c r="C7" s="22" t="s">
        <v>8</v>
      </c>
      <c r="D7" s="68">
        <v>6163.1101156554078</v>
      </c>
      <c r="E7" s="31">
        <v>1720.3613999999998</v>
      </c>
      <c r="H7" s="29"/>
      <c r="I7" s="29"/>
    </row>
    <row r="8" spans="1:9" ht="18.75" customHeight="1" x14ac:dyDescent="0.25">
      <c r="A8" s="20" t="s">
        <v>0</v>
      </c>
      <c r="B8" s="21" t="s">
        <v>12</v>
      </c>
      <c r="C8" s="69" t="s">
        <v>8</v>
      </c>
      <c r="D8" s="70">
        <v>2928.1586777632338</v>
      </c>
      <c r="E8" s="31">
        <v>3045.4662399999997</v>
      </c>
      <c r="H8" s="29"/>
      <c r="I8" s="29"/>
    </row>
    <row r="9" spans="1:9" ht="18.75" customHeight="1" x14ac:dyDescent="0.25">
      <c r="A9" s="20" t="s">
        <v>3</v>
      </c>
      <c r="B9" s="21" t="s">
        <v>13</v>
      </c>
      <c r="C9" s="69" t="s">
        <v>8</v>
      </c>
      <c r="D9" s="70">
        <v>10447.710938694745</v>
      </c>
      <c r="E9" s="31">
        <v>2194.6229300000005</v>
      </c>
      <c r="H9" s="29"/>
      <c r="I9" s="29"/>
    </row>
    <row r="10" spans="1:9" ht="18.75" customHeight="1" x14ac:dyDescent="0.25">
      <c r="A10" s="20" t="s">
        <v>9</v>
      </c>
      <c r="B10" s="21" t="s">
        <v>14</v>
      </c>
      <c r="C10" s="69" t="s">
        <v>8</v>
      </c>
      <c r="D10" s="70">
        <v>5747.3214164609744</v>
      </c>
      <c r="E10" s="71">
        <v>4038.5755500000005</v>
      </c>
      <c r="H10" s="29"/>
      <c r="I10" s="29"/>
    </row>
    <row r="11" spans="1:9" ht="18.75" customHeight="1" x14ac:dyDescent="0.25">
      <c r="A11" s="20" t="s">
        <v>71</v>
      </c>
      <c r="B11" s="21" t="s">
        <v>15</v>
      </c>
      <c r="C11" s="22" t="s">
        <v>8</v>
      </c>
      <c r="D11" s="27">
        <v>7176.0540701727732</v>
      </c>
      <c r="E11" s="31">
        <v>4899.2225099999996</v>
      </c>
      <c r="H11" s="29"/>
      <c r="I11" s="29"/>
    </row>
    <row r="12" spans="1:9" ht="18.75" customHeight="1" x14ac:dyDescent="0.25">
      <c r="A12" s="23" t="s">
        <v>72</v>
      </c>
      <c r="B12" s="24" t="s">
        <v>16</v>
      </c>
      <c r="C12" s="25" t="s">
        <v>8</v>
      </c>
      <c r="D12" s="26">
        <v>16607.359599440959</v>
      </c>
      <c r="E12" s="32">
        <v>5648.6447399999997</v>
      </c>
      <c r="H12" s="29"/>
      <c r="I12" s="29"/>
    </row>
  </sheetData>
  <mergeCells count="6">
    <mergeCell ref="A1:E1"/>
    <mergeCell ref="A2:A4"/>
    <mergeCell ref="D3:E3"/>
    <mergeCell ref="B2:B4"/>
    <mergeCell ref="C2:C4"/>
    <mergeCell ref="D2:E2"/>
  </mergeCells>
  <printOptions horizontalCentered="1"/>
  <pageMargins left="1.1811023622047245" right="0.39370078740157483" top="0.39370078740157483" bottom="0.39370078740157483" header="0.31496062992125984" footer="0.31496062992125984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4:I28"/>
  <sheetViews>
    <sheetView zoomScale="80" zoomScaleNormal="80" workbookViewId="0">
      <pane xSplit="1" ySplit="5" topLeftCell="B9" activePane="bottomRight" state="frozen"/>
      <selection pane="topRight" activeCell="B1" sqref="B1"/>
      <selection pane="bottomLeft" activeCell="A6" sqref="A6"/>
      <selection pane="bottomRight" activeCell="I17" sqref="I17"/>
    </sheetView>
  </sheetViews>
  <sheetFormatPr defaultRowHeight="15" x14ac:dyDescent="0.25"/>
  <cols>
    <col min="1" max="1" width="47.42578125" style="33" customWidth="1"/>
    <col min="2" max="2" width="19.85546875" style="33" customWidth="1"/>
    <col min="3" max="9" width="16.42578125" style="33" customWidth="1"/>
    <col min="10" max="10" width="9.140625" style="33"/>
    <col min="11" max="11" width="9.140625" style="33" customWidth="1"/>
    <col min="12" max="16384" width="9.140625" style="33"/>
  </cols>
  <sheetData>
    <row r="4" spans="1:9" ht="15.75" customHeight="1" x14ac:dyDescent="0.25">
      <c r="A4" s="85" t="s">
        <v>78</v>
      </c>
      <c r="B4" s="87" t="s">
        <v>79</v>
      </c>
      <c r="C4" s="88"/>
      <c r="D4" s="88"/>
      <c r="E4" s="88"/>
      <c r="F4" s="88"/>
      <c r="G4" s="88"/>
      <c r="H4" s="88"/>
      <c r="I4" s="88"/>
    </row>
    <row r="5" spans="1:9" ht="15.75" x14ac:dyDescent="0.25">
      <c r="A5" s="86"/>
      <c r="B5" s="34" t="s">
        <v>80</v>
      </c>
      <c r="C5" s="34" t="s">
        <v>81</v>
      </c>
      <c r="D5" s="34" t="s">
        <v>74</v>
      </c>
      <c r="E5" s="34" t="s">
        <v>102</v>
      </c>
      <c r="F5" s="35" t="s">
        <v>100</v>
      </c>
      <c r="G5" s="36" t="s">
        <v>74</v>
      </c>
      <c r="H5" s="34" t="s">
        <v>101</v>
      </c>
      <c r="I5" s="34" t="s">
        <v>74</v>
      </c>
    </row>
    <row r="6" spans="1:9" s="41" customFormat="1" ht="47.25" x14ac:dyDescent="0.25">
      <c r="A6" s="37" t="s">
        <v>82</v>
      </c>
      <c r="B6" s="38"/>
      <c r="C6" s="39">
        <f t="shared" ref="C6:H6" si="0">SUM(C7:C12)</f>
        <v>4626.8057199999994</v>
      </c>
      <c r="D6" s="40">
        <f>C6/$C$23</f>
        <v>1.7651877306147191E-2</v>
      </c>
      <c r="E6" s="40"/>
      <c r="F6" s="39">
        <f t="shared" ref="F6" si="1">SUM(F7:F12)</f>
        <v>3757.1552800000004</v>
      </c>
      <c r="G6" s="39"/>
      <c r="H6" s="39">
        <f t="shared" si="0"/>
        <v>5398.2795340324701</v>
      </c>
      <c r="I6" s="40">
        <f>H6/$H$23</f>
        <v>1.7838866491276521E-2</v>
      </c>
    </row>
    <row r="7" spans="1:9" ht="15.75" x14ac:dyDescent="0.25">
      <c r="A7" s="42" t="s">
        <v>83</v>
      </c>
      <c r="B7" s="43"/>
      <c r="C7" s="44">
        <v>2967.6577699999998</v>
      </c>
      <c r="D7" s="45">
        <f t="shared" ref="D7:D22" si="2">C7/$C$23</f>
        <v>1.1322007884669595E-2</v>
      </c>
      <c r="E7" s="45"/>
      <c r="F7" s="44">
        <v>2825.3334300000001</v>
      </c>
      <c r="G7" s="44">
        <f>F7/$F$23</f>
        <v>1.0442922681860402E-2</v>
      </c>
      <c r="H7" s="44">
        <v>3164.5873051773701</v>
      </c>
      <c r="I7" s="45">
        <f t="shared" ref="I7:I22" si="3">H7/$H$23</f>
        <v>1.0457526343560425E-2</v>
      </c>
    </row>
    <row r="8" spans="1:9" ht="15.75" x14ac:dyDescent="0.25">
      <c r="A8" s="42" t="s">
        <v>84</v>
      </c>
      <c r="B8" s="43"/>
      <c r="C8" s="44">
        <v>9</v>
      </c>
      <c r="D8" s="45">
        <f t="shared" si="2"/>
        <v>3.4336193341466851E-5</v>
      </c>
      <c r="E8" s="45"/>
      <c r="F8" s="44">
        <v>5.34</v>
      </c>
      <c r="G8" s="44">
        <f t="shared" ref="G8:G18" si="4">F8/$F$23</f>
        <v>1.973756673425074E-5</v>
      </c>
      <c r="H8" s="44">
        <v>4.6716103333333292</v>
      </c>
      <c r="I8" s="45">
        <f t="shared" si="3"/>
        <v>1.5437554226346184E-5</v>
      </c>
    </row>
    <row r="9" spans="1:9" ht="15.75" x14ac:dyDescent="0.25">
      <c r="A9" s="42" t="s">
        <v>85</v>
      </c>
      <c r="B9" s="43"/>
      <c r="C9" s="44">
        <v>630.50846999999999</v>
      </c>
      <c r="D9" s="45">
        <f t="shared" si="2"/>
        <v>2.4054734143724946E-3</v>
      </c>
      <c r="E9" s="45"/>
      <c r="F9" s="44">
        <v>300</v>
      </c>
      <c r="G9" s="44">
        <f t="shared" si="4"/>
        <v>1.1088520637219518E-3</v>
      </c>
      <c r="H9" s="44">
        <v>1292.8202224067998</v>
      </c>
      <c r="I9" s="45">
        <f t="shared" si="3"/>
        <v>4.2721847209549486E-3</v>
      </c>
    </row>
    <row r="10" spans="1:9" ht="15.75" x14ac:dyDescent="0.25">
      <c r="A10" s="42" t="s">
        <v>86</v>
      </c>
      <c r="B10" s="43"/>
      <c r="C10" s="44"/>
      <c r="D10" s="45">
        <f t="shared" si="2"/>
        <v>0</v>
      </c>
      <c r="E10" s="45"/>
      <c r="F10" s="44"/>
      <c r="G10" s="44">
        <f t="shared" si="4"/>
        <v>0</v>
      </c>
      <c r="H10" s="44"/>
      <c r="I10" s="45">
        <f t="shared" si="3"/>
        <v>0</v>
      </c>
    </row>
    <row r="11" spans="1:9" ht="31.5" x14ac:dyDescent="0.25">
      <c r="A11" s="42" t="s">
        <v>87</v>
      </c>
      <c r="B11" s="43"/>
      <c r="C11" s="44">
        <v>0</v>
      </c>
      <c r="D11" s="45">
        <f t="shared" si="2"/>
        <v>0</v>
      </c>
      <c r="E11" s="45"/>
      <c r="F11" s="44">
        <v>0</v>
      </c>
      <c r="G11" s="44">
        <f t="shared" si="4"/>
        <v>0</v>
      </c>
      <c r="H11" s="44"/>
      <c r="I11" s="45">
        <f t="shared" si="3"/>
        <v>0</v>
      </c>
    </row>
    <row r="12" spans="1:9" ht="15.75" x14ac:dyDescent="0.25">
      <c r="A12" s="42" t="s">
        <v>88</v>
      </c>
      <c r="B12" s="43"/>
      <c r="C12" s="44">
        <v>1019.6394799999999</v>
      </c>
      <c r="D12" s="45">
        <f t="shared" si="2"/>
        <v>3.8900598137636354E-3</v>
      </c>
      <c r="E12" s="45"/>
      <c r="F12" s="44">
        <v>626.48185000000001</v>
      </c>
      <c r="G12" s="44">
        <f t="shared" si="4"/>
        <v>2.3155856408561539E-3</v>
      </c>
      <c r="H12" s="44">
        <v>936.20039611496702</v>
      </c>
      <c r="I12" s="45">
        <f t="shared" si="3"/>
        <v>3.0937178725348011E-3</v>
      </c>
    </row>
    <row r="13" spans="1:9" ht="31.5" x14ac:dyDescent="0.25">
      <c r="A13" s="42" t="s">
        <v>89</v>
      </c>
      <c r="B13" s="44">
        <v>178364.59999999992</v>
      </c>
      <c r="C13" s="44">
        <v>174312.35587</v>
      </c>
      <c r="D13" s="45">
        <f t="shared" si="2"/>
        <v>0.66502475032876607</v>
      </c>
      <c r="E13" s="44">
        <v>180024.09999999998</v>
      </c>
      <c r="F13" s="44">
        <v>183564.09887999998</v>
      </c>
      <c r="G13" s="44">
        <f t="shared" si="4"/>
        <v>0.67848476622782794</v>
      </c>
      <c r="H13" s="44">
        <v>219203.90000000002</v>
      </c>
      <c r="I13" s="45">
        <f t="shared" si="3"/>
        <v>0.72436951102940228</v>
      </c>
    </row>
    <row r="14" spans="1:9" ht="31.5" x14ac:dyDescent="0.25">
      <c r="A14" s="42" t="s">
        <v>90</v>
      </c>
      <c r="B14" s="44">
        <v>30471.256879999997</v>
      </c>
      <c r="C14" s="44">
        <v>43893.099160000005</v>
      </c>
      <c r="D14" s="45">
        <f t="shared" si="2"/>
        <v>0.16745799323488184</v>
      </c>
      <c r="E14" s="44">
        <v>37349.903479999994</v>
      </c>
      <c r="F14" s="44">
        <v>45661.711099999993</v>
      </c>
      <c r="G14" s="44">
        <f t="shared" si="4"/>
        <v>0.16877360862103516</v>
      </c>
      <c r="H14" s="44">
        <v>42561.334589999991</v>
      </c>
      <c r="I14" s="45">
        <f t="shared" si="3"/>
        <v>0.14064591517631336</v>
      </c>
    </row>
    <row r="15" spans="1:9" ht="78.75" x14ac:dyDescent="0.25">
      <c r="A15" s="42" t="s">
        <v>91</v>
      </c>
      <c r="B15" s="43"/>
      <c r="C15" s="44">
        <v>4156.5787199999995</v>
      </c>
      <c r="D15" s="45">
        <f t="shared" si="2"/>
        <v>1.5857898952105199E-2</v>
      </c>
      <c r="E15" s="45"/>
      <c r="F15" s="44">
        <v>4527.6700200000005</v>
      </c>
      <c r="G15" s="44">
        <f t="shared" si="4"/>
        <v>1.6735054151763372E-2</v>
      </c>
      <c r="H15" s="44">
        <v>4431.3699900230595</v>
      </c>
      <c r="I15" s="45">
        <f t="shared" si="3"/>
        <v>1.464366880727656E-2</v>
      </c>
    </row>
    <row r="16" spans="1:9" ht="15.75" x14ac:dyDescent="0.25">
      <c r="A16" s="42" t="s">
        <v>92</v>
      </c>
      <c r="B16" s="43"/>
      <c r="C16" s="44">
        <v>799.11417000000006</v>
      </c>
      <c r="D16" s="45">
        <f t="shared" si="2"/>
        <v>3.0487265158917567E-3</v>
      </c>
      <c r="E16" s="45"/>
      <c r="F16" s="44">
        <v>845.7184299999999</v>
      </c>
      <c r="G16" s="44">
        <f t="shared" si="4"/>
        <v>3.1259220881106296E-3</v>
      </c>
      <c r="H16" s="44"/>
      <c r="I16" s="45">
        <f t="shared" si="3"/>
        <v>0</v>
      </c>
    </row>
    <row r="17" spans="1:9" ht="15.75" x14ac:dyDescent="0.25">
      <c r="A17" s="42" t="s">
        <v>93</v>
      </c>
      <c r="B17" s="43"/>
      <c r="C17" s="44">
        <v>132.5</v>
      </c>
      <c r="D17" s="45">
        <f t="shared" si="2"/>
        <v>5.0550506863826202E-4</v>
      </c>
      <c r="E17" s="45"/>
      <c r="F17" s="44">
        <v>97.583330000000004</v>
      </c>
      <c r="G17" s="44">
        <f t="shared" si="4"/>
        <v>3.6068492285120084E-4</v>
      </c>
      <c r="H17" s="44"/>
      <c r="I17" s="45">
        <f t="shared" si="3"/>
        <v>0</v>
      </c>
    </row>
    <row r="18" spans="1:9" ht="15.75" x14ac:dyDescent="0.25">
      <c r="A18" s="42" t="s">
        <v>94</v>
      </c>
      <c r="B18" s="43"/>
      <c r="C18" s="44"/>
      <c r="D18" s="45">
        <f t="shared" si="2"/>
        <v>0</v>
      </c>
      <c r="E18" s="45"/>
      <c r="F18" s="44"/>
      <c r="G18" s="44">
        <f t="shared" si="4"/>
        <v>0</v>
      </c>
      <c r="H18" s="44"/>
      <c r="I18" s="45">
        <f t="shared" si="3"/>
        <v>0</v>
      </c>
    </row>
    <row r="19" spans="1:9" s="41" customFormat="1" ht="31.5" x14ac:dyDescent="0.25">
      <c r="A19" s="46" t="s">
        <v>95</v>
      </c>
      <c r="B19" s="38"/>
      <c r="C19" s="39">
        <v>34193.634270000039</v>
      </c>
      <c r="D19" s="40">
        <f t="shared" si="2"/>
        <v>0.1304532485935698</v>
      </c>
      <c r="E19" s="40"/>
      <c r="F19" s="39">
        <v>32096.12983999998</v>
      </c>
      <c r="G19" s="39"/>
      <c r="H19" s="39">
        <v>31018.487462681718</v>
      </c>
      <c r="I19" s="40">
        <f t="shared" si="3"/>
        <v>0.10250203849573113</v>
      </c>
    </row>
    <row r="20" spans="1:9" ht="31.5" x14ac:dyDescent="0.25">
      <c r="A20" s="42" t="s">
        <v>75</v>
      </c>
      <c r="B20" s="43"/>
      <c r="C20" s="44">
        <v>1253.9106099999999</v>
      </c>
      <c r="D20" s="45">
        <f t="shared" si="2"/>
        <v>4.7838352375418483E-3</v>
      </c>
      <c r="E20" s="45"/>
      <c r="F20" s="44">
        <v>896.18190000000004</v>
      </c>
      <c r="G20" s="44">
        <f t="shared" ref="G20:G22" si="5">F20/$F$23</f>
        <v>3.3124438309508663E-3</v>
      </c>
      <c r="H20" s="44">
        <v>815.76694999999972</v>
      </c>
      <c r="I20" s="45">
        <f t="shared" si="3"/>
        <v>2.6957399329366246E-3</v>
      </c>
    </row>
    <row r="21" spans="1:9" ht="15.75" x14ac:dyDescent="0.25">
      <c r="A21" s="42" t="s">
        <v>76</v>
      </c>
      <c r="B21" s="43"/>
      <c r="C21" s="44"/>
      <c r="D21" s="45">
        <f t="shared" si="2"/>
        <v>0</v>
      </c>
      <c r="E21" s="45"/>
      <c r="F21" s="44"/>
      <c r="G21" s="44">
        <f t="shared" si="5"/>
        <v>0</v>
      </c>
      <c r="H21" s="44"/>
      <c r="I21" s="45">
        <f t="shared" si="3"/>
        <v>0</v>
      </c>
    </row>
    <row r="22" spans="1:9" ht="15.75" x14ac:dyDescent="0.25">
      <c r="A22" s="42" t="s">
        <v>77</v>
      </c>
      <c r="B22" s="43"/>
      <c r="C22" s="44">
        <f>C19-C20</f>
        <v>32939.72366000004</v>
      </c>
      <c r="D22" s="45">
        <f t="shared" si="2"/>
        <v>0.12566941335602794</v>
      </c>
      <c r="E22" s="45"/>
      <c r="F22" s="44">
        <f>F19-F20</f>
        <v>31199.94793999998</v>
      </c>
      <c r="G22" s="44">
        <f t="shared" si="5"/>
        <v>0.11532042220428812</v>
      </c>
      <c r="H22" s="44">
        <f>H19-H20</f>
        <v>30202.720512681717</v>
      </c>
      <c r="I22" s="45">
        <f t="shared" si="3"/>
        <v>9.9806298562794507E-2</v>
      </c>
    </row>
    <row r="23" spans="1:9" x14ac:dyDescent="0.25">
      <c r="A23" s="47" t="s">
        <v>96</v>
      </c>
      <c r="B23" s="47">
        <v>247739.07144896383</v>
      </c>
      <c r="C23" s="48">
        <f>SUM(C7:C19)</f>
        <v>262114.08791000003</v>
      </c>
      <c r="D23" s="48"/>
      <c r="E23" s="48">
        <v>257605.72762587501</v>
      </c>
      <c r="F23" s="48">
        <f>SUM(F7:F19)</f>
        <v>270550.06687999994</v>
      </c>
      <c r="H23" s="48">
        <f>SUM(H7:H19)</f>
        <v>302613.37157673732</v>
      </c>
    </row>
    <row r="24" spans="1:9" x14ac:dyDescent="0.25">
      <c r="C24" s="33">
        <v>0</v>
      </c>
      <c r="F24" s="33">
        <v>0</v>
      </c>
      <c r="H24" s="33">
        <v>0</v>
      </c>
    </row>
    <row r="25" spans="1:9" ht="15.75" x14ac:dyDescent="0.25">
      <c r="A25" s="49" t="s">
        <v>97</v>
      </c>
      <c r="B25" s="33">
        <v>145.5</v>
      </c>
      <c r="C25" s="33">
        <v>95</v>
      </c>
      <c r="E25" s="33">
        <v>145.5</v>
      </c>
      <c r="F25" s="33">
        <v>95</v>
      </c>
      <c r="H25" s="33">
        <v>156.75</v>
      </c>
    </row>
    <row r="26" spans="1:9" ht="15.75" x14ac:dyDescent="0.25">
      <c r="A26" s="50" t="s">
        <v>98</v>
      </c>
      <c r="B26" s="33">
        <f>B25/B13</f>
        <v>8.1574482828991894E-4</v>
      </c>
      <c r="C26" s="33">
        <f>C25/C13</f>
        <v>5.4499865787397089E-4</v>
      </c>
      <c r="E26" s="33">
        <f t="shared" ref="E26:H26" si="6">E25/E13</f>
        <v>8.0822512096991473E-4</v>
      </c>
      <c r="F26" s="33">
        <f>F25/F13</f>
        <v>5.1753039172492906E-4</v>
      </c>
      <c r="H26" s="33">
        <f t="shared" si="6"/>
        <v>7.1508764214505305E-4</v>
      </c>
    </row>
    <row r="28" spans="1:9" x14ac:dyDescent="0.25">
      <c r="A28" s="51" t="s">
        <v>99</v>
      </c>
      <c r="B28" s="52">
        <v>12880</v>
      </c>
      <c r="C28" s="52">
        <v>7185.56531</v>
      </c>
      <c r="D28" s="53">
        <f>C28/C23</f>
        <v>2.7413884416877466E-2</v>
      </c>
      <c r="E28" s="52">
        <v>12880</v>
      </c>
      <c r="F28" s="52">
        <v>8281.2679700000008</v>
      </c>
      <c r="H28" s="52">
        <v>13616</v>
      </c>
    </row>
  </sheetData>
  <mergeCells count="2">
    <mergeCell ref="A4:A5"/>
    <mergeCell ref="B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раздел 1</vt:lpstr>
      <vt:lpstr>раздел 2</vt:lpstr>
      <vt:lpstr>раздел 3</vt:lpstr>
      <vt:lpstr>АУП</vt:lpstr>
      <vt:lpstr>'раздел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Безпалько Михаил Петрович</cp:lastModifiedBy>
  <cp:lastPrinted>2022-03-04T04:25:41Z</cp:lastPrinted>
  <dcterms:created xsi:type="dcterms:W3CDTF">1996-10-08T23:32:33Z</dcterms:created>
  <dcterms:modified xsi:type="dcterms:W3CDTF">2023-06-04T21:33:53Z</dcterms:modified>
</cp:coreProperties>
</file>