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4325" yWindow="150" windowWidth="14280" windowHeight="12150" activeTab="1"/>
  </bookViews>
  <sheets>
    <sheet name="раздел 1" sheetId="6" r:id="rId1"/>
    <sheet name="раздел 2" sheetId="7" r:id="rId2"/>
    <sheet name="раздел 3" sheetId="3" r:id="rId3"/>
  </sheets>
  <definedNames>
    <definedName name="_xlnm.Print_Area" localSheetId="2">'раздел 3'!$A$1:$G$7</definedName>
  </definedNames>
  <calcPr calcId="145621"/>
</workbook>
</file>

<file path=xl/calcChain.xml><?xml version="1.0" encoding="utf-8"?>
<calcChain xmlns="http://schemas.openxmlformats.org/spreadsheetml/2006/main">
  <c r="E8" i="7" l="1"/>
  <c r="E7" i="7" s="1"/>
  <c r="F8" i="7"/>
  <c r="F7" i="7" s="1"/>
  <c r="G9" i="7"/>
  <c r="E13" i="7"/>
  <c r="F13" i="7"/>
  <c r="G16" i="7"/>
  <c r="E20" i="7"/>
  <c r="F20" i="7"/>
  <c r="E23" i="7"/>
  <c r="F23" i="7"/>
  <c r="G25" i="7"/>
  <c r="E26" i="7"/>
  <c r="F26" i="7"/>
  <c r="G28" i="7"/>
  <c r="E29" i="7"/>
  <c r="F29" i="7"/>
  <c r="G31" i="7"/>
  <c r="G20" i="7" l="1"/>
  <c r="G29" i="7"/>
  <c r="F17" i="7"/>
  <c r="G13" i="7"/>
  <c r="G26" i="7"/>
  <c r="G23" i="7"/>
  <c r="F19" i="7"/>
  <c r="F18" i="7" s="1"/>
  <c r="E19" i="7"/>
  <c r="E18" i="7" s="1"/>
  <c r="G8" i="7"/>
  <c r="E17" i="7"/>
  <c r="G17" i="7" s="1"/>
  <c r="G7" i="7"/>
  <c r="G19" i="7" l="1"/>
  <c r="G18" i="7"/>
  <c r="D29" i="7" l="1"/>
  <c r="D26" i="7"/>
  <c r="D23" i="7"/>
  <c r="D20" i="7"/>
  <c r="D13" i="7"/>
  <c r="D8" i="7"/>
  <c r="D7" i="7" s="1"/>
  <c r="B6" i="7"/>
  <c r="C6" i="7" s="1"/>
  <c r="D6" i="7" s="1"/>
  <c r="E6" i="7" s="1"/>
  <c r="F6" i="7" s="1"/>
  <c r="G6" i="7" s="1"/>
  <c r="I6" i="7" s="1"/>
  <c r="J6" i="7" s="1"/>
  <c r="K6" i="7" s="1"/>
  <c r="D17" i="7" l="1"/>
  <c r="D19" i="7"/>
  <c r="D18" i="7" s="1"/>
</calcChain>
</file>

<file path=xl/sharedStrings.xml><?xml version="1.0" encoding="utf-8"?>
<sst xmlns="http://schemas.openxmlformats.org/spreadsheetml/2006/main" count="110" uniqueCount="66">
  <si>
    <t>3.</t>
  </si>
  <si>
    <t>1.</t>
  </si>
  <si>
    <t>2.</t>
  </si>
  <si>
    <t>4.</t>
  </si>
  <si>
    <t>куб.м</t>
  </si>
  <si>
    <t>№              п/п</t>
  </si>
  <si>
    <t>Наименование показателя</t>
  </si>
  <si>
    <t>Единица измерения</t>
  </si>
  <si>
    <t>Величина показателя</t>
  </si>
  <si>
    <t>Объем финансовых потребностей</t>
  </si>
  <si>
    <t>тыс. руб.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</si>
  <si>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</si>
  <si>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</si>
  <si>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</si>
  <si>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</si>
  <si>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</si>
  <si>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</si>
  <si>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</si>
  <si>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ООО "Электро-Инчоун"</t>
  </si>
  <si>
    <t xml:space="preserve"> 689202, Чукотский автономный округ, Иультинский район, п. Эгвекинот, ул.Ленина, д.12</t>
  </si>
  <si>
    <t>ОТЧЕТ ОБ ИСПОЛНЕНИИ ПРОИЗВОДСТВЕННОЙ ПРОГРАММЫ</t>
  </si>
  <si>
    <t>Раздел 2. Баланс водоснабжения (подвоз воды)</t>
  </si>
  <si>
    <t>№ п/п</t>
  </si>
  <si>
    <t>Показатели производственной деятельности</t>
  </si>
  <si>
    <t>план</t>
  </si>
  <si>
    <t>факт</t>
  </si>
  <si>
    <t>год</t>
  </si>
  <si>
    <t>1 полугодие</t>
  </si>
  <si>
    <t>2 полугодие</t>
  </si>
  <si>
    <t>Объем подвоза воды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</si>
  <si>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</si>
  <si>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</si>
  <si>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</si>
  <si>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</si>
  <si>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</si>
  <si>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</si>
  <si>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</si>
  <si>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</si>
  <si>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>3.1.</t>
  </si>
  <si>
    <t xml:space="preserve">  для приготовления горячей воды</t>
  </si>
  <si>
    <t>3.2.</t>
  </si>
  <si>
    <t xml:space="preserve">  для производства тепловой энергии</t>
  </si>
  <si>
    <t>3.3.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</si>
  <si>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</si>
  <si>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</si>
  <si>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</si>
  <si>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</si>
  <si>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</si>
  <si>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</si>
  <si>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</si>
  <si>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</si>
  <si>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</si>
  <si>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</si>
  <si>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</si>
  <si>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</si>
  <si>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</si>
  <si>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>прочим потребителям:</t>
  </si>
  <si>
    <t xml:space="preserve">          - расчетными способами</t>
  </si>
  <si>
    <t>ПЛАН</t>
  </si>
  <si>
    <t>ФАКТ</t>
  </si>
  <si>
    <t>Раздел 3. Объем финансовых потребностей для реализации производственной программы</t>
  </si>
  <si>
    <t>2019 год</t>
  </si>
  <si>
    <t>в сфере водоснабжения (подвоз воды) за 2020 год</t>
  </si>
  <si>
    <t>2020 год</t>
  </si>
  <si>
    <t>Директор ООО "Электро-Инчоун"</t>
  </si>
  <si>
    <t xml:space="preserve">                                                                А.А.Петрова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</si>
</sst>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</numFmts>
  <fonts count="1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9" fillId="0" borderId="0"/>
    <xf numFmtId="0" fontId="10" fillId="0" borderId="0"/>
    <xf numFmtId="0" fontId="16" fillId="0" borderId="0"/>
    <xf numFmtId="165" fontId="16" fillId="0" borderId="0" applyFont="0" applyFill="0" applyBorder="0" applyAlignment="0" applyProtection="0"/>
    <xf numFmtId="0" fontId="3" fillId="0" borderId="0"/>
    <xf numFmtId="0" fontId="10" fillId="0" borderId="0"/>
    <xf numFmtId="43" fontId="17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1" fillId="0" borderId="1" xfId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11" fillId="0" borderId="0" xfId="3" applyFont="1"/>
    <xf numFmtId="0" fontId="6" fillId="0" borderId="1" xfId="3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6" fillId="0" borderId="0" xfId="3" applyFont="1"/>
    <xf numFmtId="0" fontId="1" fillId="0" borderId="1" xfId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4" fillId="0" borderId="1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2" borderId="3" xfId="1" applyFont="1" applyFill="1" applyBorder="1" applyAlignment="1">
      <alignment wrapText="1"/>
    </xf>
    <xf numFmtId="49" fontId="4" fillId="0" borderId="5" xfId="1" applyNumberFormat="1" applyFont="1" applyBorder="1" applyAlignment="1">
      <alignment horizontal="center"/>
    </xf>
    <xf numFmtId="0" fontId="4" fillId="2" borderId="6" xfId="1" applyFont="1" applyFill="1" applyBorder="1" applyAlignment="1">
      <alignment horizontal="left" wrapText="1"/>
    </xf>
    <xf numFmtId="0" fontId="4" fillId="0" borderId="5" xfId="1" applyFont="1" applyBorder="1" applyAlignment="1">
      <alignment horizontal="center"/>
    </xf>
    <xf numFmtId="49" fontId="4" fillId="0" borderId="5" xfId="1" applyNumberFormat="1" applyFont="1" applyFill="1" applyBorder="1" applyAlignment="1">
      <alignment horizontal="center"/>
    </xf>
    <xf numFmtId="0" fontId="4" fillId="0" borderId="6" xfId="1" applyFont="1" applyFill="1" applyBorder="1" applyAlignment="1">
      <alignment horizontal="left" wrapText="1"/>
    </xf>
    <xf numFmtId="0" fontId="4" fillId="0" borderId="5" xfId="1" applyFont="1" applyFill="1" applyBorder="1" applyAlignment="1">
      <alignment horizontal="center"/>
    </xf>
    <xf numFmtId="49" fontId="13" fillId="0" borderId="5" xfId="1" applyNumberFormat="1" applyFont="1" applyBorder="1" applyAlignment="1">
      <alignment horizontal="center"/>
    </xf>
    <xf numFmtId="0" fontId="13" fillId="2" borderId="6" xfId="1" applyFont="1" applyFill="1" applyBorder="1" applyAlignment="1">
      <alignment horizontal="left" wrapText="1"/>
    </xf>
    <xf numFmtId="0" fontId="13" fillId="0" borderId="5" xfId="1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2"/>
    </xf>
    <xf numFmtId="0" fontId="13" fillId="0" borderId="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3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 indent="2"/>
    </xf>
    <xf numFmtId="0" fontId="4" fillId="0" borderId="11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13" fillId="0" borderId="16" xfId="1" applyNumberFormat="1" applyFont="1" applyBorder="1" applyAlignment="1">
      <alignment horizontal="center"/>
    </xf>
    <xf numFmtId="164" fontId="13" fillId="0" borderId="17" xfId="1" applyNumberFormat="1" applyFont="1" applyBorder="1" applyAlignment="1">
      <alignment horizontal="center"/>
    </xf>
    <xf numFmtId="164" fontId="15" fillId="0" borderId="8" xfId="0" applyNumberFormat="1" applyFont="1" applyBorder="1" applyAlignment="1">
      <alignment horizontal="center"/>
    </xf>
    <xf numFmtId="164" fontId="15" fillId="0" borderId="9" xfId="0" applyNumberFormat="1" applyFont="1" applyBorder="1" applyAlignment="1">
      <alignment horizontal="center"/>
    </xf>
    <xf numFmtId="164" fontId="15" fillId="0" borderId="8" xfId="0" applyNumberFormat="1" applyFont="1" applyFill="1" applyBorder="1" applyAlignment="1">
      <alignment horizontal="center"/>
    </xf>
    <xf numFmtId="164" fontId="15" fillId="0" borderId="9" xfId="0" applyNumberFormat="1" applyFont="1" applyFill="1" applyBorder="1" applyAlignment="1">
      <alignment horizontal="center"/>
    </xf>
    <xf numFmtId="164" fontId="15" fillId="0" borderId="10" xfId="0" applyNumberFormat="1" applyFont="1" applyFill="1" applyBorder="1" applyAlignment="1">
      <alignment horizontal="center"/>
    </xf>
    <xf numFmtId="164" fontId="15" fillId="0" borderId="6" xfId="0" applyNumberFormat="1" applyFont="1" applyFill="1" applyBorder="1" applyAlignment="1">
      <alignment horizontal="center"/>
    </xf>
    <xf numFmtId="164" fontId="14" fillId="0" borderId="8" xfId="0" applyNumberFormat="1" applyFont="1" applyFill="1" applyBorder="1" applyAlignment="1">
      <alignment horizontal="center"/>
    </xf>
    <xf numFmtId="164" fontId="14" fillId="0" borderId="7" xfId="0" applyNumberFormat="1" applyFont="1" applyFill="1" applyBorder="1" applyAlignment="1">
      <alignment horizontal="center"/>
    </xf>
    <xf numFmtId="164" fontId="14" fillId="0" borderId="9" xfId="0" applyNumberFormat="1" applyFont="1" applyFill="1" applyBorder="1" applyAlignment="1">
      <alignment horizontal="center"/>
    </xf>
    <xf numFmtId="164" fontId="13" fillId="0" borderId="8" xfId="1" applyNumberFormat="1" applyFont="1" applyFill="1" applyBorder="1" applyAlignment="1">
      <alignment horizontal="center"/>
    </xf>
    <xf numFmtId="164" fontId="13" fillId="0" borderId="7" xfId="1" applyNumberFormat="1" applyFont="1" applyFill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164" fontId="15" fillId="0" borderId="7" xfId="0" applyNumberFormat="1" applyFont="1" applyFill="1" applyBorder="1" applyAlignment="1">
      <alignment horizontal="center"/>
    </xf>
    <xf numFmtId="164" fontId="15" fillId="0" borderId="8" xfId="0" applyNumberFormat="1" applyFont="1" applyFill="1" applyBorder="1"/>
    <xf numFmtId="164" fontId="15" fillId="0" borderId="15" xfId="0" applyNumberFormat="1" applyFont="1" applyFill="1" applyBorder="1" applyAlignment="1">
      <alignment horizontal="center"/>
    </xf>
    <xf numFmtId="164" fontId="15" fillId="0" borderId="14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4" fontId="13" fillId="0" borderId="4" xfId="1" applyNumberFormat="1" applyFont="1" applyFill="1" applyBorder="1" applyAlignment="1">
      <alignment horizontal="center"/>
    </xf>
    <xf numFmtId="164" fontId="15" fillId="0" borderId="10" xfId="8" applyNumberFormat="1" applyFont="1" applyFill="1" applyBorder="1" applyAlignment="1">
      <alignment horizontal="center"/>
    </xf>
    <xf numFmtId="164" fontId="15" fillId="0" borderId="6" xfId="8" applyNumberFormat="1" applyFont="1" applyFill="1" applyBorder="1" applyAlignment="1">
      <alignment horizontal="center"/>
    </xf>
    <xf numFmtId="164" fontId="15" fillId="0" borderId="13" xfId="8" applyNumberFormat="1" applyFont="1" applyFill="1" applyBorder="1" applyAlignment="1">
      <alignment horizontal="center"/>
    </xf>
    <xf numFmtId="164" fontId="15" fillId="0" borderId="12" xfId="8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164" fontId="13" fillId="0" borderId="25" xfId="1" applyNumberFormat="1" applyFont="1" applyFill="1" applyBorder="1" applyAlignment="1">
      <alignment horizontal="center"/>
    </xf>
    <xf numFmtId="164" fontId="13" fillId="0" borderId="26" xfId="1" applyNumberFormat="1" applyFont="1" applyBorder="1" applyAlignment="1">
      <alignment horizontal="center"/>
    </xf>
    <xf numFmtId="164" fontId="15" fillId="0" borderId="10" xfId="0" applyNumberFormat="1" applyFont="1" applyBorder="1" applyAlignment="1">
      <alignment horizontal="center"/>
    </xf>
    <xf numFmtId="164" fontId="14" fillId="0" borderId="10" xfId="0" applyNumberFormat="1" applyFont="1" applyFill="1" applyBorder="1" applyAlignment="1">
      <alignment horizontal="center"/>
    </xf>
    <xf numFmtId="164" fontId="13" fillId="0" borderId="10" xfId="1" applyNumberFormat="1" applyFont="1" applyFill="1" applyBorder="1" applyAlignment="1">
      <alignment horizontal="center"/>
    </xf>
    <xf numFmtId="164" fontId="4" fillId="0" borderId="10" xfId="1" applyNumberFormat="1" applyFont="1" applyFill="1" applyBorder="1" applyAlignment="1">
      <alignment horizontal="center"/>
    </xf>
    <xf numFmtId="0" fontId="7" fillId="0" borderId="0" xfId="3" applyFont="1" applyAlignment="1">
      <alignment horizontal="center"/>
    </xf>
    <xf numFmtId="0" fontId="12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2" fillId="0" borderId="18" xfId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3" fillId="0" borderId="18" xfId="1" applyFont="1" applyBorder="1" applyAlignment="1">
      <alignment horizontal="left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/>
    </xf>
    <xf numFmtId="164" fontId="13" fillId="0" borderId="27" xfId="1" applyNumberFormat="1" applyFont="1" applyFill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164" fontId="15" fillId="0" borderId="7" xfId="8" applyNumberFormat="1" applyFont="1" applyFill="1" applyBorder="1" applyAlignment="1">
      <alignment horizontal="center"/>
    </xf>
    <xf numFmtId="164" fontId="15" fillId="0" borderId="28" xfId="8" applyNumberFormat="1" applyFont="1" applyFill="1" applyBorder="1" applyAlignment="1">
      <alignment horizontal="center"/>
    </xf>
    <xf numFmtId="164" fontId="13" fillId="0" borderId="2" xfId="1" applyNumberFormat="1" applyFont="1" applyBorder="1" applyAlignment="1">
      <alignment horizontal="center"/>
    </xf>
    <xf numFmtId="164" fontId="15" fillId="0" borderId="5" xfId="0" applyNumberFormat="1" applyFont="1" applyBorder="1" applyAlignment="1">
      <alignment horizontal="center"/>
    </xf>
    <xf numFmtId="164" fontId="15" fillId="0" borderId="5" xfId="0" applyNumberFormat="1" applyFont="1" applyFill="1" applyBorder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164" fontId="13" fillId="0" borderId="5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164" fontId="15" fillId="0" borderId="5" xfId="0" applyNumberFormat="1" applyFont="1" applyFill="1" applyBorder="1"/>
    <xf numFmtId="164" fontId="15" fillId="0" borderId="11" xfId="0" applyNumberFormat="1" applyFont="1" applyFill="1" applyBorder="1" applyAlignment="1">
      <alignment horizontal="center"/>
    </xf>
  </cellXfs>
  <cellStyles count="9">
    <cellStyle name="Обычный" xfId="0" builtinId="0"/>
    <cellStyle name="Обычный 2" xfId="4"/>
    <cellStyle name="Обычный 2_ООО Тепловая компания (печора)" xfId="1"/>
    <cellStyle name="Обычный 5" xfId="2"/>
    <cellStyle name="Обычный 5 2" xfId="6"/>
    <cellStyle name="Обычный_PP_PitWater" xfId="3"/>
    <cellStyle name="Стиль 1" xfId="7"/>
    <cellStyle name="Финансовый" xfId="8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B15"/>
  <sheetViews>
    <sheetView workbookViewId="0">
      <selection activeCell="B24" sqref="B24"/>
    </sheetView>
  </sheetViews>
  <sheetFormatPr defaultRowHeight="15.75" x14ac:dyDescent="0.25"/>
  <cols>
    <col min="1" max="1" width="51.28515625" style="12" customWidth="1"/>
    <col min="2" max="2" width="61.85546875" style="12" customWidth="1"/>
    <col min="3" max="3" width="6.7109375" style="12" customWidth="1"/>
    <col min="4" max="16384" width="9.140625" style="12"/>
  </cols>
  <sheetData>
    <row r="1" spans="1:2" s="9" customFormat="1" ht="18.75" x14ac:dyDescent="0.3">
      <c r="A1" s="75" t="s">
        <v>20</v>
      </c>
      <c r="B1" s="75"/>
    </row>
    <row r="2" spans="1:2" s="9" customFormat="1" ht="18.75" customHeight="1" x14ac:dyDescent="0.3">
      <c r="A2" s="76" t="s">
        <v>62</v>
      </c>
      <c r="B2" s="76"/>
    </row>
    <row r="3" spans="1:2" s="9" customFormat="1" ht="18.75" x14ac:dyDescent="0.3">
      <c r="A3" s="77"/>
      <c r="B3" s="78"/>
    </row>
    <row r="4" spans="1:2" s="9" customFormat="1" ht="18.75" customHeight="1" x14ac:dyDescent="0.3">
      <c r="A4" s="79" t="s">
        <v>11</v>
      </c>
      <c r="B4" s="79"/>
    </row>
    <row r="5" spans="1:2" ht="27.75" customHeight="1" x14ac:dyDescent="0.25">
      <c r="A5" s="10" t="s">
        <v>12</v>
      </c>
      <c r="B5" s="14" t="s">
        <v>18</v>
      </c>
    </row>
    <row r="6" spans="1:2" ht="39.75" customHeight="1" x14ac:dyDescent="0.25">
      <c r="A6" s="10" t="s">
        <v>13</v>
      </c>
      <c r="B6" s="14" t="s">
        <v>19</v>
      </c>
    </row>
    <row r="7" spans="1:2" ht="31.5" x14ac:dyDescent="0.25">
      <c r="A7" s="10" t="s">
        <v>14</v>
      </c>
      <c r="B7" s="13" t="s">
        <v>15</v>
      </c>
    </row>
    <row r="8" spans="1:2" ht="31.5" customHeight="1" x14ac:dyDescent="0.25">
      <c r="A8" s="10" t="s">
        <v>16</v>
      </c>
      <c r="B8" s="11" t="s">
        <v>17</v>
      </c>
    </row>
    <row r="11" spans="1:2" x14ac:dyDescent="0.25">
      <c r="A11" s="12" t="s">
        <v>64</v>
      </c>
      <c r="B11" s="12" t="s">
        <v>65</v>
      </c>
    </row>
    <row r="15" spans="1:2" ht="19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1"/>
  <sheetViews>
    <sheetView tabSelected="1" zoomScale="90" zoomScaleNormal="90" workbookViewId="0">
      <selection activeCell="U8" sqref="U8"/>
    </sheetView>
  </sheetViews>
  <sheetFormatPr defaultColWidth="41.140625" defaultRowHeight="15" x14ac:dyDescent="0.25"/>
  <cols>
    <col min="1" max="1" width="5.28515625" style="16" customWidth="1"/>
    <col min="2" max="2" width="41.140625" style="16" customWidth="1"/>
    <col min="3" max="3" width="11.42578125" style="16" customWidth="1"/>
    <col min="4" max="7" width="12" style="16" hidden="1" customWidth="1"/>
    <col min="8" max="11" width="12" style="16" customWidth="1"/>
    <col min="12" max="251" width="9.140625" style="16" customWidth="1"/>
    <col min="252" max="252" width="6.85546875" style="16" customWidth="1"/>
    <col min="253" max="16384" width="41.140625" style="16"/>
  </cols>
  <sheetData>
    <row r="1" spans="1:11" ht="19.5" customHeight="1" x14ac:dyDescent="0.25">
      <c r="A1" s="87" t="s">
        <v>21</v>
      </c>
      <c r="B1" s="87"/>
      <c r="C1" s="87"/>
      <c r="D1" s="15"/>
      <c r="E1" s="15"/>
      <c r="F1" s="15"/>
      <c r="G1" s="15"/>
      <c r="H1" s="15"/>
      <c r="I1" s="15"/>
      <c r="J1" s="15"/>
      <c r="K1" s="15"/>
    </row>
    <row r="2" spans="1:11" ht="20.25" customHeight="1" x14ac:dyDescent="0.25">
      <c r="A2" s="88" t="s">
        <v>22</v>
      </c>
      <c r="B2" s="88" t="s">
        <v>23</v>
      </c>
      <c r="C2" s="88" t="s">
        <v>7</v>
      </c>
      <c r="D2" s="80" t="s">
        <v>23</v>
      </c>
      <c r="E2" s="80"/>
      <c r="F2" s="80"/>
      <c r="G2" s="80"/>
      <c r="H2" s="80" t="s">
        <v>23</v>
      </c>
      <c r="I2" s="80"/>
      <c r="J2" s="80"/>
      <c r="K2" s="80"/>
    </row>
    <row r="3" spans="1:11" x14ac:dyDescent="0.25">
      <c r="A3" s="89"/>
      <c r="B3" s="89"/>
      <c r="C3" s="89"/>
      <c r="D3" s="81" t="s">
        <v>61</v>
      </c>
      <c r="E3" s="82"/>
      <c r="F3" s="82"/>
      <c r="G3" s="83"/>
      <c r="H3" s="81" t="s">
        <v>63</v>
      </c>
      <c r="I3" s="82"/>
      <c r="J3" s="82"/>
      <c r="K3" s="83"/>
    </row>
    <row r="4" spans="1:11" x14ac:dyDescent="0.25">
      <c r="A4" s="89"/>
      <c r="B4" s="89"/>
      <c r="C4" s="89"/>
      <c r="D4" s="67" t="s">
        <v>24</v>
      </c>
      <c r="E4" s="84" t="s">
        <v>25</v>
      </c>
      <c r="F4" s="85"/>
      <c r="G4" s="86"/>
      <c r="H4" s="67" t="s">
        <v>24</v>
      </c>
      <c r="I4" s="85" t="s">
        <v>25</v>
      </c>
      <c r="J4" s="85"/>
      <c r="K4" s="86"/>
    </row>
    <row r="5" spans="1:11" ht="17.25" customHeight="1" x14ac:dyDescent="0.25">
      <c r="A5" s="90"/>
      <c r="B5" s="90"/>
      <c r="C5" s="90"/>
      <c r="D5" s="67" t="s">
        <v>26</v>
      </c>
      <c r="E5" s="67" t="s">
        <v>27</v>
      </c>
      <c r="F5" s="67" t="s">
        <v>28</v>
      </c>
      <c r="G5" s="67" t="s">
        <v>26</v>
      </c>
      <c r="H5" s="67" t="s">
        <v>26</v>
      </c>
      <c r="I5" s="68" t="s">
        <v>27</v>
      </c>
      <c r="J5" s="67" t="s">
        <v>28</v>
      </c>
      <c r="K5" s="67" t="s">
        <v>26</v>
      </c>
    </row>
    <row r="6" spans="1:11" x14ac:dyDescent="0.25">
      <c r="A6" s="17">
        <v>1</v>
      </c>
      <c r="B6" s="17">
        <f t="shared" ref="B6:G6" si="0">A6+1</f>
        <v>2</v>
      </c>
      <c r="C6" s="17">
        <f t="shared" si="0"/>
        <v>3</v>
      </c>
      <c r="D6" s="17">
        <f t="shared" si="0"/>
        <v>4</v>
      </c>
      <c r="E6" s="61">
        <f t="shared" si="0"/>
        <v>5</v>
      </c>
      <c r="F6" s="61">
        <f t="shared" si="0"/>
        <v>6</v>
      </c>
      <c r="G6" s="17">
        <f t="shared" si="0"/>
        <v>7</v>
      </c>
      <c r="H6" s="17">
        <v>4</v>
      </c>
      <c r="I6" s="101">
        <f t="shared" ref="I6" si="1">H6+1</f>
        <v>5</v>
      </c>
      <c r="J6" s="61">
        <f t="shared" ref="J6" si="2">I6+1</f>
        <v>6</v>
      </c>
      <c r="K6" s="17">
        <f t="shared" ref="K6" si="3">J6+1</f>
        <v>7</v>
      </c>
    </row>
    <row r="7" spans="1:11" x14ac:dyDescent="0.25">
      <c r="A7" s="18" t="s">
        <v>1</v>
      </c>
      <c r="B7" s="19" t="s">
        <v>29</v>
      </c>
      <c r="C7" s="18" t="s">
        <v>4</v>
      </c>
      <c r="D7" s="42">
        <f>D8+D11</f>
        <v>3575.3450000000003</v>
      </c>
      <c r="E7" s="62">
        <f>E8+E11</f>
        <v>934.78</v>
      </c>
      <c r="F7" s="62">
        <f>F8+F11</f>
        <v>1193.73</v>
      </c>
      <c r="G7" s="43">
        <f>E7+F7</f>
        <v>2128.5100000000002</v>
      </c>
      <c r="H7" s="106">
        <v>3152.625</v>
      </c>
      <c r="I7" s="102">
        <v>923.24</v>
      </c>
      <c r="J7" s="69">
        <v>1205.71</v>
      </c>
      <c r="K7" s="70">
        <v>2128.9499999999998</v>
      </c>
    </row>
    <row r="8" spans="1:11" x14ac:dyDescent="0.25">
      <c r="A8" s="20" t="s">
        <v>30</v>
      </c>
      <c r="B8" s="21" t="s">
        <v>31</v>
      </c>
      <c r="C8" s="22" t="s">
        <v>4</v>
      </c>
      <c r="D8" s="44">
        <f>D9+D10</f>
        <v>3575.3450000000003</v>
      </c>
      <c r="E8" s="57">
        <f>E9+E10</f>
        <v>934.78</v>
      </c>
      <c r="F8" s="57">
        <f>F9+F10</f>
        <v>1193.73</v>
      </c>
      <c r="G8" s="45">
        <f>E8+F8</f>
        <v>2128.5100000000002</v>
      </c>
      <c r="H8" s="107">
        <v>3152.625</v>
      </c>
      <c r="I8" s="103">
        <v>923.24</v>
      </c>
      <c r="J8" s="71">
        <v>1205.71</v>
      </c>
      <c r="K8" s="45">
        <v>2128.9499999999998</v>
      </c>
    </row>
    <row r="9" spans="1:11" x14ac:dyDescent="0.25">
      <c r="A9" s="23"/>
      <c r="B9" s="24" t="s">
        <v>32</v>
      </c>
      <c r="C9" s="25" t="s">
        <v>4</v>
      </c>
      <c r="D9" s="46">
        <v>3575.3450000000003</v>
      </c>
      <c r="E9" s="63">
        <v>934.78</v>
      </c>
      <c r="F9" s="64">
        <v>1193.73</v>
      </c>
      <c r="G9" s="47">
        <f t="shared" ref="G9:G31" si="4">E9+F9</f>
        <v>2128.5100000000002</v>
      </c>
      <c r="H9" s="108">
        <v>3152.625</v>
      </c>
      <c r="I9" s="104">
        <v>923.24</v>
      </c>
      <c r="J9" s="63">
        <v>1205.71</v>
      </c>
      <c r="K9" s="47">
        <v>2128.9499999999998</v>
      </c>
    </row>
    <row r="10" spans="1:11" x14ac:dyDescent="0.25">
      <c r="A10" s="23"/>
      <c r="B10" s="24" t="s">
        <v>33</v>
      </c>
      <c r="C10" s="25" t="s">
        <v>4</v>
      </c>
      <c r="D10" s="46"/>
      <c r="E10" s="48"/>
      <c r="F10" s="49"/>
      <c r="G10" s="47"/>
      <c r="H10" s="108"/>
      <c r="I10" s="57"/>
      <c r="J10" s="48"/>
      <c r="K10" s="47"/>
    </row>
    <row r="11" spans="1:11" x14ac:dyDescent="0.25">
      <c r="A11" s="20" t="s">
        <v>34</v>
      </c>
      <c r="B11" s="21" t="s">
        <v>35</v>
      </c>
      <c r="C11" s="22" t="s">
        <v>4</v>
      </c>
      <c r="D11" s="46"/>
      <c r="E11" s="48"/>
      <c r="F11" s="49"/>
      <c r="G11" s="47"/>
      <c r="H11" s="108"/>
      <c r="I11" s="57"/>
      <c r="J11" s="48"/>
      <c r="K11" s="47"/>
    </row>
    <row r="12" spans="1:11" x14ac:dyDescent="0.25">
      <c r="A12" s="20" t="s">
        <v>2</v>
      </c>
      <c r="B12" s="21" t="s">
        <v>36</v>
      </c>
      <c r="C12" s="22" t="s">
        <v>4</v>
      </c>
      <c r="D12" s="46"/>
      <c r="E12" s="48"/>
      <c r="F12" s="49"/>
      <c r="G12" s="47"/>
      <c r="H12" s="108"/>
      <c r="I12" s="57"/>
      <c r="J12" s="48"/>
      <c r="K12" s="47"/>
    </row>
    <row r="13" spans="1:11" ht="29.25" x14ac:dyDescent="0.25">
      <c r="A13" s="26" t="s">
        <v>0</v>
      </c>
      <c r="B13" s="27" t="s">
        <v>37</v>
      </c>
      <c r="C13" s="28" t="s">
        <v>4</v>
      </c>
      <c r="D13" s="50">
        <f>D14+D15+D16</f>
        <v>31</v>
      </c>
      <c r="E13" s="51">
        <f>E14+E15+E16</f>
        <v>15</v>
      </c>
      <c r="F13" s="51">
        <f>F14+F15+F16</f>
        <v>15</v>
      </c>
      <c r="G13" s="52">
        <f t="shared" si="4"/>
        <v>30</v>
      </c>
      <c r="H13" s="109">
        <v>31</v>
      </c>
      <c r="I13" s="51">
        <v>15</v>
      </c>
      <c r="J13" s="72">
        <v>15</v>
      </c>
      <c r="K13" s="52">
        <v>30</v>
      </c>
    </row>
    <row r="14" spans="1:11" x14ac:dyDescent="0.25">
      <c r="A14" s="20" t="s">
        <v>38</v>
      </c>
      <c r="B14" s="29" t="s">
        <v>39</v>
      </c>
      <c r="C14" s="22" t="s">
        <v>4</v>
      </c>
      <c r="D14" s="46"/>
      <c r="E14" s="48"/>
      <c r="F14" s="49"/>
      <c r="G14" s="47"/>
      <c r="H14" s="108"/>
      <c r="I14" s="57"/>
      <c r="J14" s="48"/>
      <c r="K14" s="47"/>
    </row>
    <row r="15" spans="1:11" x14ac:dyDescent="0.25">
      <c r="A15" s="20" t="s">
        <v>40</v>
      </c>
      <c r="B15" s="29" t="s">
        <v>41</v>
      </c>
      <c r="C15" s="22" t="s">
        <v>4</v>
      </c>
      <c r="D15" s="46"/>
      <c r="E15" s="48"/>
      <c r="F15" s="49"/>
      <c r="G15" s="47"/>
      <c r="H15" s="108"/>
      <c r="I15" s="57"/>
      <c r="J15" s="48"/>
      <c r="K15" s="47"/>
    </row>
    <row r="16" spans="1:11" x14ac:dyDescent="0.25">
      <c r="A16" s="20" t="s">
        <v>42</v>
      </c>
      <c r="B16" s="29" t="s">
        <v>43</v>
      </c>
      <c r="C16" s="22" t="s">
        <v>4</v>
      </c>
      <c r="D16" s="46">
        <v>31</v>
      </c>
      <c r="E16" s="63">
        <v>15</v>
      </c>
      <c r="F16" s="64">
        <v>15</v>
      </c>
      <c r="G16" s="47">
        <f t="shared" si="4"/>
        <v>30</v>
      </c>
      <c r="H16" s="108">
        <v>31</v>
      </c>
      <c r="I16" s="104">
        <v>15</v>
      </c>
      <c r="J16" s="63">
        <v>15</v>
      </c>
      <c r="K16" s="47">
        <v>30</v>
      </c>
    </row>
    <row r="17" spans="1:11" x14ac:dyDescent="0.25">
      <c r="A17" s="30" t="s">
        <v>3</v>
      </c>
      <c r="B17" s="31" t="s">
        <v>44</v>
      </c>
      <c r="C17" s="22" t="s">
        <v>4</v>
      </c>
      <c r="D17" s="53">
        <f>D7-D13</f>
        <v>3544.3450000000003</v>
      </c>
      <c r="E17" s="54">
        <f>E7-E13</f>
        <v>919.78</v>
      </c>
      <c r="F17" s="54">
        <f>F7-F13</f>
        <v>1178.73</v>
      </c>
      <c r="G17" s="52">
        <f t="shared" si="4"/>
        <v>2098.5100000000002</v>
      </c>
      <c r="H17" s="110">
        <v>3121.625</v>
      </c>
      <c r="I17" s="54">
        <v>908.24</v>
      </c>
      <c r="J17" s="73">
        <v>1190.71</v>
      </c>
      <c r="K17" s="52">
        <v>2098.9499999999998</v>
      </c>
    </row>
    <row r="18" spans="1:11" x14ac:dyDescent="0.25">
      <c r="A18" s="30"/>
      <c r="B18" s="29" t="s">
        <v>45</v>
      </c>
      <c r="C18" s="22"/>
      <c r="D18" s="55">
        <f>D19+D26+D29</f>
        <v>3544.3450000000003</v>
      </c>
      <c r="E18" s="56">
        <f>E19+E26+E29</f>
        <v>919.78</v>
      </c>
      <c r="F18" s="56">
        <f>F19+F26+F29</f>
        <v>1178.73</v>
      </c>
      <c r="G18" s="47">
        <f t="shared" si="4"/>
        <v>2098.5100000000002</v>
      </c>
      <c r="H18" s="111">
        <v>3121.625</v>
      </c>
      <c r="I18" s="56">
        <v>908.24</v>
      </c>
      <c r="J18" s="74">
        <v>1190.71</v>
      </c>
      <c r="K18" s="47">
        <v>2098.9499999999998</v>
      </c>
    </row>
    <row r="19" spans="1:11" x14ac:dyDescent="0.25">
      <c r="A19" s="30" t="s">
        <v>46</v>
      </c>
      <c r="B19" s="31" t="s">
        <v>47</v>
      </c>
      <c r="C19" s="22" t="s">
        <v>4</v>
      </c>
      <c r="D19" s="53">
        <f>D20+D23</f>
        <v>1450</v>
      </c>
      <c r="E19" s="54">
        <f>E20+E23</f>
        <v>443</v>
      </c>
      <c r="F19" s="54">
        <f>F20+F23</f>
        <v>578</v>
      </c>
      <c r="G19" s="52">
        <f t="shared" si="4"/>
        <v>1021</v>
      </c>
      <c r="H19" s="110">
        <v>1450</v>
      </c>
      <c r="I19" s="54">
        <v>488</v>
      </c>
      <c r="J19" s="73">
        <v>707</v>
      </c>
      <c r="K19" s="52">
        <v>1195</v>
      </c>
    </row>
    <row r="20" spans="1:11" x14ac:dyDescent="0.25">
      <c r="A20" s="32"/>
      <c r="B20" s="33" t="s">
        <v>48</v>
      </c>
      <c r="C20" s="22" t="s">
        <v>4</v>
      </c>
      <c r="D20" s="46">
        <f>D21+D22</f>
        <v>0</v>
      </c>
      <c r="E20" s="57">
        <f>E21+E22</f>
        <v>0</v>
      </c>
      <c r="F20" s="57">
        <f>F21+F22</f>
        <v>0</v>
      </c>
      <c r="G20" s="47">
        <f t="shared" si="4"/>
        <v>0</v>
      </c>
      <c r="H20" s="108">
        <v>0</v>
      </c>
      <c r="I20" s="57">
        <v>0</v>
      </c>
      <c r="J20" s="48">
        <v>0</v>
      </c>
      <c r="K20" s="47">
        <v>0</v>
      </c>
    </row>
    <row r="21" spans="1:11" x14ac:dyDescent="0.25">
      <c r="A21" s="32"/>
      <c r="B21" s="34" t="s">
        <v>49</v>
      </c>
      <c r="C21" s="22" t="s">
        <v>4</v>
      </c>
      <c r="D21" s="46"/>
      <c r="E21" s="48"/>
      <c r="F21" s="49"/>
      <c r="G21" s="47"/>
      <c r="H21" s="108"/>
      <c r="I21" s="57"/>
      <c r="J21" s="48"/>
      <c r="K21" s="47"/>
    </row>
    <row r="22" spans="1:11" x14ac:dyDescent="0.25">
      <c r="A22" s="32"/>
      <c r="B22" s="34" t="s">
        <v>50</v>
      </c>
      <c r="C22" s="22" t="s">
        <v>4</v>
      </c>
      <c r="D22" s="46"/>
      <c r="E22" s="48"/>
      <c r="F22" s="49"/>
      <c r="G22" s="47"/>
      <c r="H22" s="108"/>
      <c r="I22" s="57"/>
      <c r="J22" s="48"/>
      <c r="K22" s="47"/>
    </row>
    <row r="23" spans="1:11" x14ac:dyDescent="0.25">
      <c r="A23" s="32"/>
      <c r="B23" s="33" t="s">
        <v>51</v>
      </c>
      <c r="C23" s="22" t="s">
        <v>4</v>
      </c>
      <c r="D23" s="46">
        <f>D24+D25</f>
        <v>1450</v>
      </c>
      <c r="E23" s="57">
        <f>E24+E25</f>
        <v>443</v>
      </c>
      <c r="F23" s="57">
        <f>F24+F25</f>
        <v>578</v>
      </c>
      <c r="G23" s="47">
        <f t="shared" si="4"/>
        <v>1021</v>
      </c>
      <c r="H23" s="108">
        <v>1450</v>
      </c>
      <c r="I23" s="57">
        <v>488</v>
      </c>
      <c r="J23" s="48">
        <v>707</v>
      </c>
      <c r="K23" s="47">
        <v>1195</v>
      </c>
    </row>
    <row r="24" spans="1:11" x14ac:dyDescent="0.25">
      <c r="A24" s="32"/>
      <c r="B24" s="34" t="s">
        <v>49</v>
      </c>
      <c r="C24" s="22" t="s">
        <v>4</v>
      </c>
      <c r="D24" s="58"/>
      <c r="E24" s="48"/>
      <c r="F24" s="49"/>
      <c r="G24" s="47"/>
      <c r="H24" s="112"/>
      <c r="I24" s="57"/>
      <c r="J24" s="48"/>
      <c r="K24" s="47"/>
    </row>
    <row r="25" spans="1:11" x14ac:dyDescent="0.25">
      <c r="A25" s="32"/>
      <c r="B25" s="34" t="s">
        <v>50</v>
      </c>
      <c r="C25" s="22" t="s">
        <v>4</v>
      </c>
      <c r="D25" s="46">
        <v>1450</v>
      </c>
      <c r="E25" s="63">
        <v>443</v>
      </c>
      <c r="F25" s="64">
        <v>578</v>
      </c>
      <c r="G25" s="47">
        <f t="shared" si="4"/>
        <v>1021</v>
      </c>
      <c r="H25" s="108">
        <v>1450</v>
      </c>
      <c r="I25" s="104">
        <v>488</v>
      </c>
      <c r="J25" s="63">
        <v>707</v>
      </c>
      <c r="K25" s="47">
        <v>1195</v>
      </c>
    </row>
    <row r="26" spans="1:11" x14ac:dyDescent="0.25">
      <c r="A26" s="30" t="s">
        <v>52</v>
      </c>
      <c r="B26" s="35" t="s">
        <v>53</v>
      </c>
      <c r="C26" s="22" t="s">
        <v>4</v>
      </c>
      <c r="D26" s="50">
        <f>D27+D28</f>
        <v>81</v>
      </c>
      <c r="E26" s="51">
        <f>E27+E28</f>
        <v>17.399999999999999</v>
      </c>
      <c r="F26" s="51">
        <f>F27+F28</f>
        <v>27</v>
      </c>
      <c r="G26" s="52">
        <f t="shared" si="4"/>
        <v>44.4</v>
      </c>
      <c r="H26" s="109">
        <v>96</v>
      </c>
      <c r="I26" s="51">
        <v>17.399999999999999</v>
      </c>
      <c r="J26" s="72">
        <v>20.399999999999999</v>
      </c>
      <c r="K26" s="52">
        <v>37.799999999999997</v>
      </c>
    </row>
    <row r="27" spans="1:11" x14ac:dyDescent="0.25">
      <c r="A27" s="32"/>
      <c r="B27" s="34" t="s">
        <v>49</v>
      </c>
      <c r="C27" s="22" t="s">
        <v>4</v>
      </c>
      <c r="D27" s="58"/>
      <c r="E27" s="48"/>
      <c r="F27" s="49"/>
      <c r="G27" s="47"/>
      <c r="H27" s="112"/>
      <c r="I27" s="57"/>
      <c r="J27" s="48"/>
      <c r="K27" s="47"/>
    </row>
    <row r="28" spans="1:11" x14ac:dyDescent="0.25">
      <c r="A28" s="32"/>
      <c r="B28" s="36" t="s">
        <v>54</v>
      </c>
      <c r="C28" s="22" t="s">
        <v>4</v>
      </c>
      <c r="D28" s="46">
        <v>81</v>
      </c>
      <c r="E28" s="63">
        <v>17.399999999999999</v>
      </c>
      <c r="F28" s="64">
        <v>27</v>
      </c>
      <c r="G28" s="47">
        <f t="shared" si="4"/>
        <v>44.4</v>
      </c>
      <c r="H28" s="108">
        <v>96</v>
      </c>
      <c r="I28" s="104">
        <v>17.399999999999999</v>
      </c>
      <c r="J28" s="63">
        <v>20.399999999999999</v>
      </c>
      <c r="K28" s="47">
        <v>37.799999999999997</v>
      </c>
    </row>
    <row r="29" spans="1:11" x14ac:dyDescent="0.25">
      <c r="A29" s="30" t="s">
        <v>55</v>
      </c>
      <c r="B29" s="35" t="s">
        <v>56</v>
      </c>
      <c r="C29" s="22" t="s">
        <v>4</v>
      </c>
      <c r="D29" s="50">
        <f>D30+D31</f>
        <v>2013.345</v>
      </c>
      <c r="E29" s="51">
        <f>E30+E31</f>
        <v>459.38</v>
      </c>
      <c r="F29" s="51">
        <f>F30+F31</f>
        <v>573.73</v>
      </c>
      <c r="G29" s="52">
        <f t="shared" si="4"/>
        <v>1033.1100000000001</v>
      </c>
      <c r="H29" s="109">
        <v>1575.625</v>
      </c>
      <c r="I29" s="51">
        <v>402.84</v>
      </c>
      <c r="J29" s="72">
        <v>463.31</v>
      </c>
      <c r="K29" s="52">
        <v>866.15</v>
      </c>
    </row>
    <row r="30" spans="1:11" x14ac:dyDescent="0.25">
      <c r="A30" s="32"/>
      <c r="B30" s="34" t="s">
        <v>49</v>
      </c>
      <c r="C30" s="22" t="s">
        <v>4</v>
      </c>
      <c r="D30" s="46"/>
      <c r="E30" s="48"/>
      <c r="F30" s="49"/>
      <c r="G30" s="47"/>
      <c r="H30" s="108"/>
      <c r="I30" s="57"/>
      <c r="J30" s="48"/>
      <c r="K30" s="47"/>
    </row>
    <row r="31" spans="1:11" x14ac:dyDescent="0.25">
      <c r="A31" s="37"/>
      <c r="B31" s="38" t="s">
        <v>57</v>
      </c>
      <c r="C31" s="39" t="s">
        <v>4</v>
      </c>
      <c r="D31" s="59">
        <v>2013.345</v>
      </c>
      <c r="E31" s="65">
        <v>459.38</v>
      </c>
      <c r="F31" s="66">
        <v>573.73</v>
      </c>
      <c r="G31" s="60">
        <f t="shared" si="4"/>
        <v>1033.1100000000001</v>
      </c>
      <c r="H31" s="113">
        <v>1575.625</v>
      </c>
      <c r="I31" s="105">
        <v>402.84</v>
      </c>
      <c r="J31" s="65">
        <v>463.31</v>
      </c>
      <c r="K31" s="60">
        <v>866.15</v>
      </c>
    </row>
  </sheetData>
  <mergeCells count="10">
    <mergeCell ref="H2:K2"/>
    <mergeCell ref="H3:K3"/>
    <mergeCell ref="I4:K4"/>
    <mergeCell ref="E4:G4"/>
    <mergeCell ref="A1:C1"/>
    <mergeCell ref="A2:A5"/>
    <mergeCell ref="B2:B5"/>
    <mergeCell ref="C2:C5"/>
    <mergeCell ref="D2:G2"/>
    <mergeCell ref="D3:G3"/>
  </mergeCells>
  <printOptions horizontalCentered="1"/>
  <pageMargins left="0.39370078740157483" right="0.39370078740157483" top="1.1811023622047245" bottom="0.39370078740157483" header="0.31496062992125984" footer="0.31496062992125984"/>
  <pageSetup paperSize="9" scale="98" orientation="landscape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7"/>
  <sheetViews>
    <sheetView zoomScale="80" zoomScaleNormal="80" zoomScaleSheetLayoutView="100" workbookViewId="0">
      <selection activeCell="D14" sqref="D14:D15"/>
    </sheetView>
  </sheetViews>
  <sheetFormatPr defaultRowHeight="15" x14ac:dyDescent="0.25"/>
  <cols>
    <col min="1" max="1" width="6.85546875" style="1" customWidth="1"/>
    <col min="2" max="2" width="37.28515625" style="1" customWidth="1"/>
    <col min="3" max="3" width="14.5703125" style="1" customWidth="1"/>
    <col min="4" max="4" width="16.7109375" style="1" customWidth="1"/>
    <col min="5" max="5" width="38" style="1" customWidth="1"/>
    <col min="6" max="6" width="14.42578125" style="1" customWidth="1"/>
    <col min="7" max="7" width="18" style="1" customWidth="1"/>
    <col min="8" max="16384" width="9.140625" style="1"/>
  </cols>
  <sheetData>
    <row r="1" spans="1:7" ht="20.25" customHeight="1" x14ac:dyDescent="0.25">
      <c r="A1" s="97" t="s">
        <v>60</v>
      </c>
      <c r="B1" s="97"/>
      <c r="C1" s="97"/>
      <c r="D1" s="97"/>
      <c r="E1" s="97"/>
      <c r="F1" s="97"/>
      <c r="G1" s="97"/>
    </row>
    <row r="2" spans="1:7" ht="20.25" customHeight="1" x14ac:dyDescent="0.25">
      <c r="A2" s="94" t="s">
        <v>5</v>
      </c>
      <c r="B2" s="91" t="s">
        <v>58</v>
      </c>
      <c r="C2" s="92"/>
      <c r="D2" s="93"/>
      <c r="E2" s="91" t="s">
        <v>59</v>
      </c>
      <c r="F2" s="92"/>
      <c r="G2" s="93"/>
    </row>
    <row r="3" spans="1:7" ht="20.25" customHeight="1" x14ac:dyDescent="0.25">
      <c r="A3" s="95"/>
      <c r="B3" s="98" t="s">
        <v>63</v>
      </c>
      <c r="C3" s="99"/>
      <c r="D3" s="99"/>
      <c r="E3" s="99"/>
      <c r="F3" s="99"/>
      <c r="G3" s="100"/>
    </row>
    <row r="4" spans="1:7" ht="38.25" customHeight="1" x14ac:dyDescent="0.25">
      <c r="A4" s="96"/>
      <c r="B4" s="2" t="s">
        <v>6</v>
      </c>
      <c r="C4" s="2" t="s">
        <v>7</v>
      </c>
      <c r="D4" s="2" t="s">
        <v>8</v>
      </c>
      <c r="E4" s="2" t="s">
        <v>6</v>
      </c>
      <c r="F4" s="2" t="s">
        <v>7</v>
      </c>
      <c r="G4" s="2" t="s">
        <v>8</v>
      </c>
    </row>
    <row r="5" spans="1:7" ht="15.7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25.5" customHeight="1" x14ac:dyDescent="0.25">
      <c r="A6" s="7" t="s">
        <v>1</v>
      </c>
      <c r="B6" s="8" t="s">
        <v>9</v>
      </c>
      <c r="C6" s="40" t="s">
        <v>10</v>
      </c>
      <c r="D6" s="41">
        <v>10716.398300408118</v>
      </c>
      <c r="E6" s="8" t="s">
        <v>9</v>
      </c>
      <c r="F6" s="40" t="s">
        <v>10</v>
      </c>
      <c r="G6" s="41">
        <v>6433.5032900000006</v>
      </c>
    </row>
    <row r="7" spans="1:7" ht="15.75" x14ac:dyDescent="0.25">
      <c r="A7" s="3"/>
      <c r="B7" s="4"/>
      <c r="C7" s="5"/>
      <c r="D7" s="6"/>
      <c r="E7" s="4"/>
      <c r="F7" s="5"/>
      <c r="G7" s="6"/>
    </row>
  </sheetData>
  <mergeCells count="5">
    <mergeCell ref="B2:D2"/>
    <mergeCell ref="A2:A4"/>
    <mergeCell ref="E2:G2"/>
    <mergeCell ref="A1:G1"/>
    <mergeCell ref="B3:G3"/>
  </mergeCells>
  <phoneticPr fontId="5" type="noConversion"/>
  <printOptions horizontalCentered="1"/>
  <pageMargins left="0.39370078740157483" right="0.39370078740157483" top="1.1811023622047245" bottom="0.39370078740157483" header="0" footer="0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раздел 3</vt:lpstr>
      <vt:lpstr>'раздел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Сударинена Ольга Сергеевна</cp:lastModifiedBy>
  <cp:lastPrinted>2021-03-15T15:27:11Z</cp:lastPrinted>
  <dcterms:created xsi:type="dcterms:W3CDTF">1996-10-08T23:32:33Z</dcterms:created>
  <dcterms:modified xsi:type="dcterms:W3CDTF">2021-05-25T06:35:24Z</dcterms:modified>
</cp:coreProperties>
</file>