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06474bfbf3f402/Work/Чукотский АО/Новая ТСОО 2020/"/>
    </mc:Choice>
  </mc:AlternateContent>
  <xr:revisionPtr revIDLastSave="8" documentId="13_ncr:1_{8C60B8F5-E30F-4324-9837-D3A51AE7526C}" xr6:coauthVersionLast="45" xr6:coauthVersionMax="45" xr10:uidLastSave="{4783C430-7F93-4AD9-A469-D7CACC44A4C9}"/>
  <bookViews>
    <workbookView xWindow="6983" yWindow="3240" windowWidth="26489" windowHeight="16013" xr2:uid="{00000000-000D-0000-FFFF-FFFF00000000}"/>
  </bookViews>
  <sheets>
    <sheet name="Приложение А10" sheetId="1" r:id="rId1"/>
    <sheet name="ООО АТК" sheetId="4" r:id="rId2"/>
  </sheets>
  <definedNames>
    <definedName name="_xlnm._FilterDatabase" localSheetId="0" hidden="1">'Приложение А10'!$A$5:$X$12</definedName>
    <definedName name="_xlnm.Print_Titles" localSheetId="1">'ООО АТК'!$3:$3</definedName>
    <definedName name="_xlnm.Print_Titles" localSheetId="0">'Приложение А10'!$A:$B,'Приложение А10'!$3:$4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7" i="4" l="1"/>
  <c r="D128" i="4"/>
  <c r="D111" i="4"/>
  <c r="D59" i="4" l="1"/>
</calcChain>
</file>

<file path=xl/sharedStrings.xml><?xml version="1.0" encoding="utf-8"?>
<sst xmlns="http://schemas.openxmlformats.org/spreadsheetml/2006/main" count="675" uniqueCount="456">
  <si>
    <t>Субъект Российской Федерации</t>
  </si>
  <si>
    <t>Номер ОРО в ГРОРО</t>
  </si>
  <si>
    <t>Дата проведения последней инвентаризации ОРО</t>
  </si>
  <si>
    <t>Наименование ОРО</t>
  </si>
  <si>
    <t>Назначение ОРО</t>
  </si>
  <si>
    <t>Год ввода в эксплуатацию</t>
  </si>
  <si>
    <t>Проектная документация на ОРО</t>
  </si>
  <si>
    <t>Заключение государственной экологической экспертизы</t>
  </si>
  <si>
    <t>Орган, утвердивший заключение</t>
  </si>
  <si>
    <t>Дата</t>
  </si>
  <si>
    <t>Номер заключения</t>
  </si>
  <si>
    <t>Виды отходов и их коды по ФККО</t>
  </si>
  <si>
    <t>Виды мониторинга окружающей среды на ОРО (коды по приказу Минприроды России № 49)</t>
  </si>
  <si>
    <t>ОКАТО</t>
  </si>
  <si>
    <t>Ближайший населенный пункт, км и наименование</t>
  </si>
  <si>
    <t>Наименование эксплуатирующей организации</t>
  </si>
  <si>
    <t>Код отхода по ФККО</t>
  </si>
  <si>
    <t>Наименование отхода по ФККО</t>
  </si>
  <si>
    <t>ИНН</t>
  </si>
  <si>
    <t>Категория объекта по ПТО УНВОС (I, II, III, IV)</t>
  </si>
  <si>
    <t>Категория земель, на которой расположен ОРО</t>
  </si>
  <si>
    <t>Проектная вместимость (тонн)</t>
  </si>
  <si>
    <t>Остаточная вместимость (тонн)</t>
  </si>
  <si>
    <t>Проектная мощность, тонн/год</t>
  </si>
  <si>
    <t>Площадь ОРО (га)</t>
  </si>
  <si>
    <t>Чукотский АО</t>
  </si>
  <si>
    <t>Захоронение</t>
  </si>
  <si>
    <t>Полигон ТБО и ПО IV-V классов опасности</t>
  </si>
  <si>
    <t>87-00005-Х, З-00905-121115</t>
  </si>
  <si>
    <t>Полигон ТБПО</t>
  </si>
  <si>
    <t>Хранение, захоронение</t>
  </si>
  <si>
    <t>87-00009-З- 00421-270716</t>
  </si>
  <si>
    <t>Полигон размещения кека рудника Купол</t>
  </si>
  <si>
    <t>Хранение</t>
  </si>
  <si>
    <t>нет</t>
  </si>
  <si>
    <t>87-00018-З-00294-020818</t>
  </si>
  <si>
    <t>Полигон твердых бытовых отходов в г. Анадырь Чукотского АО</t>
  </si>
  <si>
    <t>87-00029-Х-00449-311018</t>
  </si>
  <si>
    <t>Отработанный карьер для хранения отходов ООО "ас Чукотка"</t>
  </si>
  <si>
    <t>Управление Росприроднадзора по Чукотскому автономнмоу округу</t>
  </si>
  <si>
    <t>Илирней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</si>
  <si>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</si>
  <si>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отсутствует</t>
  </si>
  <si>
    <t>ТЭО (проект) строительства горно-металлургического предприятия на базе месторождения "Майское"</t>
  </si>
  <si>
    <t>Федеральная служба по экологиечскому, технологичесокму и атомному надзору</t>
  </si>
  <si>
    <t>п. Комсомольский</t>
  </si>
  <si>
    <t>I</t>
  </si>
  <si>
    <t xml:space="preserve">ООО "Золоторудная компания «Майское" </t>
  </si>
  <si>
    <t>3 61 221 02 42 4, 7 22 101 01 71 4, 9 20 310 01 52 5, 9 19 204 02 60 4, 9 21 130 02 50 4, 3 41 901 01 20 5, 7 36 100 01 30 5, 4 82 302 01 52 5, 4 43 221 00 00 0, 9 19 100 01 20 5, 9 21 301 01 52 4, 8 90 000 01 72 4</t>
  </si>
  <si>
    <t xml:space="preserve">Пыль (порошок) абразивные от шлифования черных металлов с содержанием металла менее 50 %, Мусор с защитных решеток хозяйственно-бытовой и смешанной канализации малоопасный, Тормозные колодки отработанные без накладок асбестовых, Обтирочный материал, загрязненный нефтью или нефтепродуктами (содержание нефти или нефтепродуктов менее 15 %),Покрышки пневматических шин с металлическим  кордом отработанные, Бой стекла,Пищевые отходы кухонь и организаций общественного питания несортированные,Отходы изолированных проводов и кабелей, Ткани фильтровальные из синтетических волокон, загрязненные неорганическими веществами (салфетка от пресс-фильтра),Остатки и огарки стальных сварочных электродов,Фильтры воздушные автотранспортных средств отработанные, Отходы (мусор) от строительных и ремонтных работ, </t>
  </si>
  <si>
    <t>Проектная документация "Полигон твердых бытовых и производственных отходов на месторождении "Двойное" в Чукотского автономного округа. Корректировка"</t>
  </si>
  <si>
    <t xml:space="preserve">19.09.2014
</t>
  </si>
  <si>
    <t>3533010013011; 9211010113012; 5410020102033; 5410020302033; 5410020502033; 5410020602033; 5410021102033; 5410021302033;  5410031502033; 5460150104033; 3140230301034; 3140480001994; 5490270101034; 5710990001004; 5750020213004; 9120040001004; 9120060101004; 1711200001005; 1871020101005; 1871020201005; 1871030001005; 3512160101995; 3513010001995; 3515050001995; 3531010101995; 3541030101995; 5710180013005; 5710290201995; 5750010113005; 912010010005; 9231010001995; 9200000000000; 9430000000000; 9510000000000.</t>
  </si>
  <si>
    <t>Ртутные лампы, люминисцентные отработанные и брак; Аккумуляторы свинцовые отработанные неповрежденные, с неслитым электролитом; Масла моторные отработанные; Масла дизельные отработанные; Масла индустриальные отработанные; Масла трансмиссионные отработанные; Масла компрессорные отработанные; Масла гидравлические отработанные, не содержащие галогены; Смазочно-охлаждающие масла для механической обработки; Шлам очистки трубопроводов и емкостей (бочек, контейнеров, цистерн, гудронаторов) от нефти; Песок, загрязненный маслами (содержание масел менее 15%); Шлак сварочный; Обтирочный материал, загрязненный маслами (содержание масел менее 15%); Отходы смеси затвердевших разнородных пластмасс; Покрышки отработанные; Мусор от бытовых помещений организаций несортированный (исключая крупногабаритный); Мусор строительный от разборки зданий; Древесные отходы из натуральной чистой древесиныы несортированные; Отходы упаковочной бумаги незагрязненные; Отходы упаковочного картона незагрязненные; Отходы бумаги и картона от канцелярской деятельности и делопроизводства; Остатки и огарки стальных сварочных электродов; Лом черных металлов несортированный; Тормозные колодки отработанные; Лом алюминия несортированный; Лом латуни несортированный; Пластмассовая незагрязненная тара, потерявшая потребительские свойства; Отходы полиэтилена в виде пленки; Резиновые изделия незагрязненные, потерявшие потребительские свойства; Пищевые отходы кухонь и организаций общественного питания несортированные; Электрические лампы накаливания отработанные и брак; Отходы сложного комбинированного состава в виде изделий, оборудования, устройств, не вошедшие в другие пункты (фильтры автомобильные отработанные); Отходы  после механической и биологической очистки сточных вод; отходы (осадки) из выгребных ям и хозяйственно бытовые стоки.</t>
  </si>
  <si>
    <t>ООО "Северное золото"</t>
  </si>
  <si>
    <t>01, 02, 03, 04, 05, 06</t>
  </si>
  <si>
    <t>Акционерное Общество   "Чукотская Горно-Геологическая Компания"</t>
  </si>
  <si>
    <t>Проектная документация «Полигон размещения кека рудника Купол». Корректировка»</t>
  </si>
  <si>
    <t>4 71 101 01 52 1; 4 62 400 99 20 2; 3 61 221 02 42 4; 9 20 110 01 53 2; 4 06 110 01 31 3; 4 13 100 01 31 3; 4 13 400 01 31 3; 4 06 130 01 31 3; 4 06 150 01 31 3; 4 06 166 01 31 3; 4 06 350 01 31 3; 9 11 200 02 39 3; 9 21 210 01 31 3; 9 19 201 02 39 4; 9 19 204 02 60 4; 9 21 130 01 50 4; 9 21 130 02 50 4; 7 33 100 01 72 4; 3 05 220 04 21 5; 4 04 140 00 51 5; 3 05 230 01 43 5; 4 05 183 01 60 5; 4 05 122 02 60 5; 4 59 110 99 51 5; 3 41 901 01 20 5 Бой стекла; 3 46 200 01 20 5; 4 56 100 01 51 5; 3 61 212 02 22 5; 4 06 120 01 31 3; 9 19 100 01 20 5;  4 61 010 01 20 5; 9 20 310 01 52 5; 4 34 141 03 51 5; 4 34 141 01 20 5;  4 34 120 04 51 5; 4 34 110 02 29 5; 4 34 110 04 51 5; 4 34 120 02 29 5; 4 31 120 01 51 5;  4 31 300 01 52 5; 7 36 100 01 30 5; 4 82 411 00 52 5; 4 05 182 01 60 5; 3 12 114 31 20 5; 7 47 110 00 00 0; 4 62 200 06 20 5; 8 90 000 01 72 4;  9 21 302 01 52 3; 4 34 120 03 51 5; 4 02 140 01 62 4; 7 31 110 01 72 4; 3 40 000 00 00 0; 4 62 100 01 20 5; 4 61 200 01 51 5; 4 43 221 01 62 4; 4 38 100 00 00 0.</t>
  </si>
  <si>
    <t>Лампы ртутные, ртутно-кварцевые, люминесцентные, утратившие потребительские свойства; Отходы, содержащие свинец (в том числе пыль и/или опилки свинца), несортированные; Пыль (порошок) абразивные от шлифования черных металлов с содержанием металла менее 50 %; Аккумуляторы свинцовые отработанные неповрежденные, с электролитом; Отходы минеральных масел моторных; Отходы синтетических и полусинтетических масел моторных;Отходы синтетических масел компрессорных; Отходы минеральных масел индустриальных; Отходы минеральных масел трансмиссионных; Отходы минеральных масел компрессорных; Всплывшие нефтепродукты из нефтеловушек и аналогичных сооружений; Шлам очистки емкостей и трубопроводов от нефти и нефтепродуктов; Отходы антифризов на основе этиленгликоля; Песок, загрязненный нефтью или нефтепродуктами (содержание нефти или нефтепродуктов менее 15 %); Обтирочный материал, загрязненный нефтью или нефтепродуктами (содержание нефти или нефтепродуктов менее 15 %), Покрышки пневматических шин с тканевым кордом отработанные; Покрышки пневматических шин с металлическим  кордом отработанные; Мусор от офисных и бытовых помещений организаций несортированный (исключая крупногабаритный); Обрезь натуральной чистой древесины; Тара деревянная, утратившая потребительские свойства, незагрязненная;  Опилки натуральной чистой древесины; Отходы упаковочного картона незагрязненные; Отходы бумаги и картона от канцелярской деятельности и делопроизводства; Керамические изделия прочие, утратившие потребительские свойства, незагрязненные; Бой стекла; Бой бетонных изделий;Абразивные круги отработанные, лом отработанных абразивных кругов; Стружка стальная незагрязненная; Отходы минеральных масел гидравлических, не содержащих галогены; Остатки и огарки стальных сварочных электродов;  Лом и отходы, содержащие незагрязненные черные металлы в виде изделий, кусков, несортированные; Тормозные колодки отработанные без накладок асбестовых; Лом и отходы изделий из полистирола незагрязненные; Отходы пенопласта на основе полистирола незагрязненные;  Отходы полипропиленовой тары незагрязненной; Отходы пленки полиэтилена и изделий из нее незагрязненные; Отходы полиэтиленовой тары незагрязненной; Отходы пленки полипропилена и изделий из нее незагрязненные; Ленты конвейерные, приводные ремни, утратившие потребительские свойства, незагрязненные;  Резинометаллические изделия отработанные незагрязненные; Пищевые отходы кухонь и организаций общественного питания несортированные; Лампы накаливания, утратившие потребительские свойства; Отходы упаковочной бумаги незагрязненные; Бой кварцевых тиглей незагрязненных; Отходы при сжигании твердых коммунальных отходов; Лом и отходы алюминия несортированные; Отходы (мусор) от строительных и ремонтных работ;  Фильтры очистки масла автотранспортных средств отработанные; Лом и отходы изделий из полипропилена незагрязненные (кроме тары); Спецодежда из синтетических и искусственных волокон, утратившая потребительские свойства, незагрязненная; Отходы из жилищ несортированные (исключая крупногабаритные); Отходы минеральные от газоочистки; Лом и отходы незагрязненные, содержащие медные сплавы в виде изделий, кусков, несортированные;  Лом и отходы стальных изделий незагрязнённые; Ткань фильтровальная из полимерных волокон при очистке воздуха отработанная;  Отходы тары, упаковки и упаковочных материалов из полимеров и пластмасс загрязненные</t>
  </si>
  <si>
    <t>п. Илирней</t>
  </si>
  <si>
    <t>735000м3</t>
  </si>
  <si>
    <t>113,07 м3</t>
  </si>
  <si>
    <t>II</t>
  </si>
  <si>
    <t>Проектная документация «Полигон твердых бытовых отходов в г. Анадырь Чукотского автономного округа»</t>
  </si>
  <si>
    <t xml:space="preserve">10.03.2017 
</t>
  </si>
  <si>
    <t>01,03,04</t>
  </si>
  <si>
    <t>г. Анадырь</t>
  </si>
  <si>
    <t>Общество с ограниченной ответственностью «Анадырская транспортная компания»</t>
  </si>
  <si>
    <t>г. Певек</t>
  </si>
  <si>
    <t>Общество с ограниченной ответственностью «Артель старателей Чукотка»</t>
  </si>
  <si>
    <t>Проект разработки полигона № 92 мест. руч. Ср. Ичувеем</t>
  </si>
  <si>
    <t>Отсутсвует. Введен в эксплуатацию 01.01.1986</t>
  </si>
  <si>
    <t>73310001724; 73210001304</t>
  </si>
  <si>
    <t>мусор от офисных и бытовых помещений организаций, несортированный (исключая крупногабаритный); отходы (осадки) из выгребных ям</t>
  </si>
  <si>
    <t xml:space="preserve"> 01.01.2014 (2018)</t>
  </si>
  <si>
    <t>01.04.2015 (2016)</t>
  </si>
  <si>
    <r>
      <t>87-00003-З</t>
    </r>
    <r>
      <rPr>
        <sz val="11"/>
        <color theme="1"/>
        <rFont val="Times New Roman"/>
        <family val="1"/>
        <charset val="204"/>
      </rPr>
      <t>-00694-280815</t>
    </r>
  </si>
  <si>
    <t>Приложение А10. Объекты размещения ТКО</t>
  </si>
  <si>
    <t>Прочие объекты размещения ТКО</t>
  </si>
  <si>
    <t>№ п/п</t>
  </si>
  <si>
    <t>Наименование характеристик объекта (параметров, показателей)</t>
  </si>
  <si>
    <t>Ед. изм.</t>
  </si>
  <si>
    <t>1.1</t>
  </si>
  <si>
    <t>Информация об эксплуатирующей организации</t>
  </si>
  <si>
    <t>1.1.1</t>
  </si>
  <si>
    <t>Наименование</t>
  </si>
  <si>
    <t>ООО "Анадырская транспортная компания"</t>
  </si>
  <si>
    <t>1.1.2</t>
  </si>
  <si>
    <t>1.2</t>
  </si>
  <si>
    <t>Информация о балансодержателе объекта</t>
  </si>
  <si>
    <t>1.2.1</t>
  </si>
  <si>
    <t>1.2.2</t>
  </si>
  <si>
    <t>Фактический адрес местоположения объекта</t>
  </si>
  <si>
    <t>2.1.</t>
  </si>
  <si>
    <t>Кадастровый номер земельного участка</t>
  </si>
  <si>
    <t>87:05:000020:63</t>
  </si>
  <si>
    <t>2.2.</t>
  </si>
  <si>
    <t>Точный адрес фактического местоположения</t>
  </si>
  <si>
    <t>689000, Чукотский автономный округ, г. Анадырь</t>
  </si>
  <si>
    <t>2.3.</t>
  </si>
  <si>
    <t>Географические координаты</t>
  </si>
  <si>
    <t>Характеристики объекта (в соответствии с проектной документацией при наличии)</t>
  </si>
  <si>
    <t>3.1.</t>
  </si>
  <si>
    <t>Назначение объекта (выберите из списка)</t>
  </si>
  <si>
    <t>3.2.</t>
  </si>
  <si>
    <t>Тип объекта (полигон захоронения ТКО/свалка ТКО/другой специально оборудованный объект хранения отходов (дать описание)/другой специально оборудованный объект захоронения отходов (дать описание)</t>
  </si>
  <si>
    <t>Полигон ТБО- комплекс природоохранных сооружений</t>
  </si>
  <si>
    <t>3.3.</t>
  </si>
  <si>
    <t>Проектная дата начала эксплуатации</t>
  </si>
  <si>
    <t>июль 2018 года</t>
  </si>
  <si>
    <t>3.4.</t>
  </si>
  <si>
    <t>Фактическая дата начала эксплуатации</t>
  </si>
  <si>
    <t>01.07.2019</t>
  </si>
  <si>
    <t>3.5.</t>
  </si>
  <si>
    <t>Проектный срок эксплуатации объекта</t>
  </si>
  <si>
    <t>лет</t>
  </si>
  <si>
    <t>25</t>
  </si>
  <si>
    <t>3.6.</t>
  </si>
  <si>
    <t>Проектная дата окончания эксплуатации</t>
  </si>
  <si>
    <t>июнь 2043 года</t>
  </si>
  <si>
    <t>3.7.</t>
  </si>
  <si>
    <t>Проектная общая площадь ОРО</t>
  </si>
  <si>
    <t>га</t>
  </si>
  <si>
    <t>3.8.</t>
  </si>
  <si>
    <t>Площадь, выделенная под места размещения отходов (карты)</t>
  </si>
  <si>
    <t>3.9.</t>
  </si>
  <si>
    <t>Проектная мощность объекта</t>
  </si>
  <si>
    <t>тонн/год</t>
  </si>
  <si>
    <t>3.10.</t>
  </si>
  <si>
    <t>Фактическая мощность объекта (средняя за 3 последних года)</t>
  </si>
  <si>
    <t>3.11.</t>
  </si>
  <si>
    <t>Проектная вместимость объекта</t>
  </si>
  <si>
    <t>тонн</t>
  </si>
  <si>
    <t>3.12.</t>
  </si>
  <si>
    <t>Применяемые технологические решения (дать описание: суть технологии захоронения и т. д.)</t>
  </si>
  <si>
    <t>подстилающее покрытие рабочих карт в виде геомембраны, захоронение зольного остатка и строительного мусора с послойной отсыпкой скальным грунтом</t>
  </si>
  <si>
    <t>Данные о количестве размещённых отходов</t>
  </si>
  <si>
    <t>4.1.</t>
  </si>
  <si>
    <t>Масса размещённых отходов за исключением ТКО за 2019 год</t>
  </si>
  <si>
    <t>4.2.</t>
  </si>
  <si>
    <t>Объём размещённых отходов за исключением ТКО за 2019 год</t>
  </si>
  <si>
    <t>куб. м/год</t>
  </si>
  <si>
    <t>4.3.</t>
  </si>
  <si>
    <t>Суммарная масса размещённых отходов за исключением ТКО по состоянию на 01.01.2020</t>
  </si>
  <si>
    <t>4.4.</t>
  </si>
  <si>
    <t>Суммарный объём размещённых отходов за исключением ТКО по состоянию на 01.01.2020</t>
  </si>
  <si>
    <t>куб. м</t>
  </si>
  <si>
    <t>4.5.</t>
  </si>
  <si>
    <t>Масса размещённых ТКО за 2019 год</t>
  </si>
  <si>
    <t>4.6.</t>
  </si>
  <si>
    <t>Объём размещённых ТКО за 2019 год</t>
  </si>
  <si>
    <t>4.7.</t>
  </si>
  <si>
    <t>Суммарная масса размещённых ТКО по состоянию на 01.01.2020</t>
  </si>
  <si>
    <t>4.8.</t>
  </si>
  <si>
    <t>Суммарный объём размещённых ТКО по состоянию на 01.01.2020</t>
  </si>
  <si>
    <t>4.9.</t>
  </si>
  <si>
    <t>Остаточная вместимость объекта на 01.01.2020</t>
  </si>
  <si>
    <t>4.10.</t>
  </si>
  <si>
    <t>4.11.</t>
  </si>
  <si>
    <t>Плотность отходов, размещённых на объекте</t>
  </si>
  <si>
    <t>тонн/куб. м</t>
  </si>
  <si>
    <t>1,2-1,6</t>
  </si>
  <si>
    <t>Данные о размещаемых отходах</t>
  </si>
  <si>
    <t>5.1.</t>
  </si>
  <si>
    <t>тип отхода</t>
  </si>
  <si>
    <t>ТКО и подобные</t>
  </si>
  <si>
    <t>5.2.</t>
  </si>
  <si>
    <t>% от годовой мощности</t>
  </si>
  <si>
    <t>5.3.</t>
  </si>
  <si>
    <t>Промышленные</t>
  </si>
  <si>
    <t>5.4.</t>
  </si>
  <si>
    <t>5.5.</t>
  </si>
  <si>
    <t>Строительные</t>
  </si>
  <si>
    <t>5.6.</t>
  </si>
  <si>
    <t>5.7.</t>
  </si>
  <si>
    <t>Сельскохозяйственные</t>
  </si>
  <si>
    <t>5.8.</t>
  </si>
  <si>
    <t>5.9.</t>
  </si>
  <si>
    <t>Прочие</t>
  </si>
  <si>
    <t>5.10.</t>
  </si>
  <si>
    <t>* Данные о количестве принятых для размещения отходов всего, в том числе:</t>
  </si>
  <si>
    <t>6.1.</t>
  </si>
  <si>
    <t>Масса принятых для размещения отходов за исключением ТКО за 2019 год</t>
  </si>
  <si>
    <t>6.2.</t>
  </si>
  <si>
    <t>Объём принятых для размещения отходов за исключением ТКО за 2019 год</t>
  </si>
  <si>
    <t>6.3.</t>
  </si>
  <si>
    <t>Суммарная масса принятых для размещения отходов за исключением ТКО по состоянию на 01.01.2020</t>
  </si>
  <si>
    <t>6.4.</t>
  </si>
  <si>
    <t>Суммарный объём принятых для размещения отходов за исключением ТКО по состоянию на 01.01.2020</t>
  </si>
  <si>
    <t>6.5.</t>
  </si>
  <si>
    <t>Масса принятых для размещения ТКО за 2019 год</t>
  </si>
  <si>
    <t>6.6.</t>
  </si>
  <si>
    <t>Объём принятых для размещения ТКО за 2019 год</t>
  </si>
  <si>
    <t>6.7.</t>
  </si>
  <si>
    <t>Суммарная масса принятых для размещения ТКО по состоянию на 01.01.2020</t>
  </si>
  <si>
    <t>6.8.</t>
  </si>
  <si>
    <t>Суммарный объём принятых для размещения ТКО по состоянию на 01.01.2020</t>
  </si>
  <si>
    <t>6.9.</t>
  </si>
  <si>
    <t>6.9.1.</t>
  </si>
  <si>
    <t>I класс опасности всего, в том числе:</t>
  </si>
  <si>
    <t>сумма</t>
  </si>
  <si>
    <t>6.9.1.1.</t>
  </si>
  <si>
    <t>количество отхода</t>
  </si>
  <si>
    <t>6.9.1.1.1.</t>
  </si>
  <si>
    <t>код ФККО</t>
  </si>
  <si>
    <t>6.9.1.2.</t>
  </si>
  <si>
    <t>6.9.1.2.1.</t>
  </si>
  <si>
    <t>6.9.1.3.</t>
  </si>
  <si>
    <t>6.9.1.3.1.</t>
  </si>
  <si>
    <t>6.9.1.4.</t>
  </si>
  <si>
    <t>6.9.1.4.1.</t>
  </si>
  <si>
    <t>6.9.1.5.</t>
  </si>
  <si>
    <t>6.9.1.5.1.</t>
  </si>
  <si>
    <t>6.9.1.6.</t>
  </si>
  <si>
    <t>6.9.1.6.1.</t>
  </si>
  <si>
    <t>6.9.1.7.</t>
  </si>
  <si>
    <t>6.9.1.7.1.</t>
  </si>
  <si>
    <t>6.9.1.n…</t>
  </si>
  <si>
    <t>6.9.1.n.1</t>
  </si>
  <si>
    <t>6.9.2.</t>
  </si>
  <si>
    <t>II класс опасности всего, в том числе:</t>
  </si>
  <si>
    <t>6.9.2.1.</t>
  </si>
  <si>
    <t>6.9.2.1.1.</t>
  </si>
  <si>
    <t>6.9.2.2.</t>
  </si>
  <si>
    <t>6.9.2.2.1.</t>
  </si>
  <si>
    <t>6.9.2.3.</t>
  </si>
  <si>
    <t>6.9.2.3.1.</t>
  </si>
  <si>
    <t>6.9.2.4.</t>
  </si>
  <si>
    <t>6.9.2.4.1.</t>
  </si>
  <si>
    <t>6.9.2.5.</t>
  </si>
  <si>
    <t>6.9.2.5.1.</t>
  </si>
  <si>
    <t>6.9.2.6.</t>
  </si>
  <si>
    <t>6.9.2.6.1.</t>
  </si>
  <si>
    <t>6.9.2.7.</t>
  </si>
  <si>
    <t>6.9.2.7.1.</t>
  </si>
  <si>
    <t>6.9.2.n…</t>
  </si>
  <si>
    <t>6.9.2.n.1</t>
  </si>
  <si>
    <t>6.9.3.</t>
  </si>
  <si>
    <t>III класс опасности всего, в том числе:</t>
  </si>
  <si>
    <t>6.9.3.1.</t>
  </si>
  <si>
    <t>6.9.3.1.1.</t>
  </si>
  <si>
    <t>6.9.3.2.</t>
  </si>
  <si>
    <t>6.9.3.2.1.</t>
  </si>
  <si>
    <t>6.9.3.3.</t>
  </si>
  <si>
    <t>6.9.3.3.1.</t>
  </si>
  <si>
    <t>6.9.3.4.</t>
  </si>
  <si>
    <t>6.9.3.4.1.</t>
  </si>
  <si>
    <t>6.9.3.5.</t>
  </si>
  <si>
    <t>6.9.3.5.1.</t>
  </si>
  <si>
    <t>6.9.3.6.</t>
  </si>
  <si>
    <t>6.9.3.6.1.</t>
  </si>
  <si>
    <t>6.9.3.7.</t>
  </si>
  <si>
    <t>6.9.3.7.1.</t>
  </si>
  <si>
    <t>6.9.3.n…</t>
  </si>
  <si>
    <t>6.9.3.n.1</t>
  </si>
  <si>
    <t>6.9.4.</t>
  </si>
  <si>
    <t>IV класс опасности всего, в том числе:</t>
  </si>
  <si>
    <t>6.9.4.1.</t>
  </si>
  <si>
    <t>6.9.4.1.1.</t>
  </si>
  <si>
    <t xml:space="preserve">7 31 200 01 72 4 </t>
  </si>
  <si>
    <t>6.9.4.2.</t>
  </si>
  <si>
    <t>6.9.4.2.1.</t>
  </si>
  <si>
    <t xml:space="preserve">8 12 901 01 72 4 </t>
  </si>
  <si>
    <t>6.9.4.3.</t>
  </si>
  <si>
    <t>6.9.4.3.1.</t>
  </si>
  <si>
    <t>6.9.4.4.</t>
  </si>
  <si>
    <t>6.9.4.4.1.</t>
  </si>
  <si>
    <t>6.9.4.5.</t>
  </si>
  <si>
    <t>6.9.4.5.1.</t>
  </si>
  <si>
    <t>6.9.4.6.</t>
  </si>
  <si>
    <t>6.9.4.6.1.</t>
  </si>
  <si>
    <t>6.9.4.7.</t>
  </si>
  <si>
    <t>6.9.4.7.1.</t>
  </si>
  <si>
    <t>6.9.4.n…</t>
  </si>
  <si>
    <t>6.9.4.n.1</t>
  </si>
  <si>
    <t>6.9.5.</t>
  </si>
  <si>
    <t>V класс опасности всего, в том числе:</t>
  </si>
  <si>
    <t>6.9.5.1.</t>
  </si>
  <si>
    <t>6.9.5.1.1.</t>
  </si>
  <si>
    <t>7 47 991 11 40 5</t>
  </si>
  <si>
    <t>6.9.5.2.</t>
  </si>
  <si>
    <t>6.9.5.2.1.</t>
  </si>
  <si>
    <t>6.9.5.3.</t>
  </si>
  <si>
    <t>6.9.5.3.1.</t>
  </si>
  <si>
    <t>6.9.5.4.</t>
  </si>
  <si>
    <t>6.9.5.4.1.</t>
  </si>
  <si>
    <t>6.9.5.5.</t>
  </si>
  <si>
    <t>6.9.5.5.1.</t>
  </si>
  <si>
    <t>6.9.5.6.</t>
  </si>
  <si>
    <t>6.9.5.6.1.</t>
  </si>
  <si>
    <t>6.9.5.7.</t>
  </si>
  <si>
    <t>6.9.5.7.1.</t>
  </si>
  <si>
    <t>6.9.5.n…</t>
  </si>
  <si>
    <t>6.9.5.n.1</t>
  </si>
  <si>
    <t>Документы по объекту и эксплуатирующей компании</t>
  </si>
  <si>
    <t>7.1.</t>
  </si>
  <si>
    <t>Реквизиты документа об отводе земельного участка под размещение ОРО и наименование органа, утвердившего документ (решение местного органа администрации о предоставлении земельного участка или положительное решение суда (если дело рассматривалось в судебном порядке))</t>
  </si>
  <si>
    <t>Распоряжение Губернатора Чукотского автономного округа от 14.10.2016 г. №279-рг</t>
  </si>
  <si>
    <t>7.2.</t>
  </si>
  <si>
    <t>Реквизиты проектной документации на строительство ОРО (наименование проекта, № и дата, наименование организации, разработавшей проект)</t>
  </si>
  <si>
    <t>Проектная документация "Полигон твердых бытовых отходов в г. Анадырь Чукотского АО №415/16, ООО "Дальпищпроект", 2016 год</t>
  </si>
  <si>
    <t>7.3.</t>
  </si>
  <si>
    <t>Реквизиты заключения государственной экологической экспертизы на проектную документацию (наименование заключения, № и дата; наименование органа, утвердившего заключение, №/дата и наименование утверждающего НПА)</t>
  </si>
  <si>
    <t>Приказ от 10 марта 2017 года №36 Управление Федеральной службы по надзору в сфере природопользования (Росприроднадзор) по Чукотскому автономному округу</t>
  </si>
  <si>
    <t>7.4.</t>
  </si>
  <si>
    <t>Реквизиты и наименование документа на право пользования объектом (свидетельство о государственной регистрации/договор аренды земельного участка и договор аренды недвижимого имущества/договор о безвоздмездной передаче федерального имущества и т.п.)</t>
  </si>
  <si>
    <t>Договор аренды земельного участка № 52 от 24.10.2016 г.</t>
  </si>
  <si>
    <t>7.5.</t>
  </si>
  <si>
    <t>Реквизиты лицензии на право осуществления деятельности по размещению отходов I-IV классов опасности</t>
  </si>
  <si>
    <t>№04900092 от 29.01.2020 г.</t>
  </si>
  <si>
    <t>7.6.</t>
  </si>
  <si>
    <t>Номер регистрации в ГРОРО</t>
  </si>
  <si>
    <t>8.</t>
  </si>
  <si>
    <t>Заключение о размере установленной санитарно-защитной зоны на объект</t>
  </si>
  <si>
    <t>8.1.</t>
  </si>
  <si>
    <t>Реквизиты заключения (№, дата, наименование органа, выдавшего заключение)</t>
  </si>
  <si>
    <t>87.01.01.000.Т.000059.09.17 от 18.09.2017 года</t>
  </si>
  <si>
    <t>8.2.</t>
  </si>
  <si>
    <t>Размер СЗЗ</t>
  </si>
  <si>
    <t>метров</t>
  </si>
  <si>
    <t>Технические параметры объекта размещения</t>
  </si>
  <si>
    <t>9.1.</t>
  </si>
  <si>
    <t>Тип ограждения (доски/бетонные плиты/металлическое ограждение/иное (дать описание))</t>
  </si>
  <si>
    <t>металлическое ограждение</t>
  </si>
  <si>
    <t>9.2.</t>
  </si>
  <si>
    <t>Тип подъездных дорог (грунт/асфальт/бетон)</t>
  </si>
  <si>
    <t>грунт</t>
  </si>
  <si>
    <t>9.3.</t>
  </si>
  <si>
    <t>Наличие водоотводящей канавы (выберите из списка)</t>
  </si>
  <si>
    <t>Да</t>
  </si>
  <si>
    <t>9.4.</t>
  </si>
  <si>
    <t>Наличие обваловки (выберите из списка)</t>
  </si>
  <si>
    <t>9.5.</t>
  </si>
  <si>
    <t>Наличие противофильтрационного экрана (грунтовый/бетонный или железобетонный/асфальтобетонный/естественный)</t>
  </si>
  <si>
    <t xml:space="preserve">геомембрана </t>
  </si>
  <si>
    <t>9.6.</t>
  </si>
  <si>
    <t>Наличие весового контроля ввозимых отходов  (выберите из списка)</t>
  </si>
  <si>
    <t>Нет</t>
  </si>
  <si>
    <t>9.7.</t>
  </si>
  <si>
    <t>Наличие ванн дезинфекции колес автотранспорта  (выберите из списка)</t>
  </si>
  <si>
    <t>9.8.</t>
  </si>
  <si>
    <t>Наличие системы сбора фильтрата  (выберите из списка)</t>
  </si>
  <si>
    <t>9.9.</t>
  </si>
  <si>
    <t>Наличие системы сбора биогаза  (выберите из списка)</t>
  </si>
  <si>
    <t>9.10.</t>
  </si>
  <si>
    <t>Наличие контрольно-пропускного пункта  (выберите из списка)</t>
  </si>
  <si>
    <t>9.11.</t>
  </si>
  <si>
    <t>Наличие поста радиационного контроля  (выберите из списка)</t>
  </si>
  <si>
    <t>9.12.</t>
  </si>
  <si>
    <t>Наличие поста контроля за выбросами в атмосферу  (выберите из списка)</t>
  </si>
  <si>
    <t>9.13.</t>
  </si>
  <si>
    <t>Наличие программы экологического и/или производственного контроля на объекте  (выберите из списка)</t>
  </si>
  <si>
    <t>9.14.</t>
  </si>
  <si>
    <t>Данные мониторинга факторов окружающей природной среды (в случае превышения ПДК)</t>
  </si>
  <si>
    <t>9.15.</t>
  </si>
  <si>
    <t>Данные о количестве спецтехники, используемой на объекте:</t>
  </si>
  <si>
    <t>9.15.1.</t>
  </si>
  <si>
    <t>бульдозеры</t>
  </si>
  <si>
    <t>шт.</t>
  </si>
  <si>
    <t>9.15.2.</t>
  </si>
  <si>
    <t>погрузчики</t>
  </si>
  <si>
    <t>9.15.3.</t>
  </si>
  <si>
    <t>уплотнители</t>
  </si>
  <si>
    <t>Экономические показатели для объектов размещения ТКО (2020 год)</t>
  </si>
  <si>
    <t>10.1.</t>
  </si>
  <si>
    <t>Операционные расходы</t>
  </si>
  <si>
    <t>тыс. руб.</t>
  </si>
  <si>
    <t>10.2.</t>
  </si>
  <si>
    <t>Неподконтрольные расходы всего, в том числе:</t>
  </si>
  <si>
    <t>10.2.1.</t>
  </si>
  <si>
    <t>плата за негативное воздействие на окружающую среду при ТКО</t>
  </si>
  <si>
    <t>10.2.2.</t>
  </si>
  <si>
    <t>налог наимущество</t>
  </si>
  <si>
    <t>10.3.</t>
  </si>
  <si>
    <t>Расходы на приобретение (производство) энергетических ресурсов всего, в том числе:</t>
  </si>
  <si>
    <t>10.3.1.</t>
  </si>
  <si>
    <t>расходы на электрическую энергию</t>
  </si>
  <si>
    <t>10.3.2.</t>
  </si>
  <si>
    <t>объём электроэнернии</t>
  </si>
  <si>
    <t>кВтч/год</t>
  </si>
  <si>
    <t>10.3.3.</t>
  </si>
  <si>
    <t>удельный расход энергии</t>
  </si>
  <si>
    <t>кВт*ч/тонну</t>
  </si>
  <si>
    <t>10.4.</t>
  </si>
  <si>
    <t>Расходы на амортизацию основных средств и нематериальных активов</t>
  </si>
  <si>
    <t>10.5.</t>
  </si>
  <si>
    <t>Нормативная прибыль</t>
  </si>
  <si>
    <t>10.6.</t>
  </si>
  <si>
    <t>Расчётная предпринимательская прибыль</t>
  </si>
  <si>
    <t>10.7.</t>
  </si>
  <si>
    <t>Корректировка НВВ</t>
  </si>
  <si>
    <t>10.8.</t>
  </si>
  <si>
    <t>ИТОГО НВВ</t>
  </si>
  <si>
    <t>10.9.</t>
  </si>
  <si>
    <t>Объем твёрдых коммунальных отходов всего, в том числе:</t>
  </si>
  <si>
    <t>10.9.1.</t>
  </si>
  <si>
    <t>IV класс опасности</t>
  </si>
  <si>
    <t>куб.м</t>
  </si>
  <si>
    <t>10.9.2.</t>
  </si>
  <si>
    <t>V класс опасности</t>
  </si>
  <si>
    <t>10.10.</t>
  </si>
  <si>
    <t>Масса твёрдых коммунальных отходов всего, в том числе:</t>
  </si>
  <si>
    <t>10.10.1.</t>
  </si>
  <si>
    <t>10.10.2.</t>
  </si>
  <si>
    <t>10.11.</t>
  </si>
  <si>
    <t>Тариф на захоронение ТКО, без учета НДС</t>
  </si>
  <si>
    <t>руб./куб.м</t>
  </si>
  <si>
    <t>10.12.</t>
  </si>
  <si>
    <t>руб./тонн</t>
  </si>
  <si>
    <t>10.13.</t>
  </si>
  <si>
    <t>Является ли организация плательщиком НДС</t>
  </si>
  <si>
    <t>Данные о планируемой модернизации объекта</t>
  </si>
  <si>
    <t>11.1.</t>
  </si>
  <si>
    <t>Предполагаемая дата/период модернизации объекта</t>
  </si>
  <si>
    <t>11.2.</t>
  </si>
  <si>
    <t>11.3.</t>
  </si>
  <si>
    <t>11.4.</t>
  </si>
  <si>
    <t>Дополнительная мощность объекта</t>
  </si>
  <si>
    <t>11.5.</t>
  </si>
  <si>
    <t>Дополнительная вместимость объекта</t>
  </si>
  <si>
    <t>11.6.</t>
  </si>
  <si>
    <t>11.7.</t>
  </si>
  <si>
    <t>Описание иных мероприятий по модернизации (если отличается от 11.4 и 11.5)</t>
  </si>
  <si>
    <t>11.8.</t>
  </si>
  <si>
    <t>Сведения об объеме необходимых капитальных вложений на модернизацию объекта в ценах 2020 года без НДС всего</t>
  </si>
  <si>
    <t>11.8.1.</t>
  </si>
  <si>
    <t>за счёт внебюджетных средств</t>
  </si>
  <si>
    <t>11.8.2.</t>
  </si>
  <si>
    <t>за счёт бюджетных средств</t>
  </si>
  <si>
    <t>Данные о планируемом выведении из эксплуатации объекта</t>
  </si>
  <si>
    <t>12.1.</t>
  </si>
  <si>
    <t>Предполагаемый срок выведения объекта из эксплуатации</t>
  </si>
  <si>
    <t>12.2.</t>
  </si>
  <si>
    <t>Информация о наличии заключения государственной экологической экспертизы проекта вывода из эксплуатации объекта, используемого для размещения  отходов I - V классов опасности</t>
  </si>
  <si>
    <t>12.3.</t>
  </si>
  <si>
    <t>Информация о наличии проекта рекультивации земель, нарушенных при размещении отходов I - V классов опасности, и земель, используемых, но не предназначенных для размещения отходов I - V классов опасности</t>
  </si>
  <si>
    <t>12.4.</t>
  </si>
  <si>
    <t>Сведения об объеме необходимых капитальных вложениях в вывод объекта из эксплуатации в ценах 2020 года без НДС всего</t>
  </si>
  <si>
    <t>12.4.1.</t>
  </si>
  <si>
    <t>в том числе по источникам финансирования</t>
  </si>
  <si>
    <t>12.4.1.1.</t>
  </si>
  <si>
    <t>12.4.1.2.</t>
  </si>
  <si>
    <t>12.4.2.</t>
  </si>
  <si>
    <t>в том числе на рекультивацию нарушенных земель</t>
  </si>
  <si>
    <r>
      <t xml:space="preserve">** Масса принятых для размещения отходов за 2019 год </t>
    </r>
    <r>
      <rPr>
        <b/>
        <u/>
        <sz val="11"/>
        <rFont val="Times New Roman"/>
        <family val="1"/>
        <charset val="204"/>
      </rPr>
      <t>по видам и классам опасности</t>
    </r>
  </si>
  <si>
    <t xml:space="preserve">ТКО
</t>
  </si>
  <si>
    <t>ТКО</t>
  </si>
  <si>
    <t>64.724311, 177.415669</t>
  </si>
  <si>
    <t>Перспективные объекты размещения ТКО</t>
  </si>
  <si>
    <t>нет данных</t>
  </si>
  <si>
    <t>Приложение А10. Характеристика объекта размещения ООО "АТК"</t>
  </si>
  <si>
    <t>Объект</t>
  </si>
  <si>
    <t>Полигон ООО "АТК"</t>
  </si>
  <si>
    <t>64.724311 177.415669</t>
  </si>
  <si>
    <t>См. лист ООО "АТК"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</si>
</sst>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#,##0.0"/>
    <numFmt numFmtId="166" formatCode="#,##0.00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8" fillId="0" borderId="0"/>
  </cellStyleXfs>
  <cellXfs count="7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64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9" fontId="6" fillId="0" borderId="1" xfId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left" vertical="center" wrapText="1" indent="4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6"/>
    </xf>
    <xf numFmtId="4" fontId="6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 indent="5"/>
    </xf>
    <xf numFmtId="0" fontId="9" fillId="0" borderId="0" xfId="0" applyFont="1" applyFill="1"/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1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16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indent="4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 xr:uid="{1DAA5C7F-25AE-4D0F-88B0-C87CB750D11A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2"/>
  <sheetViews>
    <sheetView tabSelected="1" zoomScale="65" zoomScaleNormal="65" zoomScalePageLayoutView="40" workbookViewId="0">
      <selection activeCell="C7" sqref="C7"/>
    </sheetView>
  </sheetViews>
  <sheetFormatPr defaultColWidth="9.1328125" defaultRowHeight="13.9" x14ac:dyDescent="0.4"/>
  <cols>
    <col min="1" max="1" width="17" style="2" customWidth="1"/>
    <col min="2" max="2" width="14" style="2" customWidth="1"/>
    <col min="3" max="3" width="15.33203125" style="3" customWidth="1"/>
    <col min="4" max="5" width="17.46484375" style="2" customWidth="1"/>
    <col min="6" max="7" width="14.1328125" style="2" customWidth="1"/>
    <col min="8" max="8" width="23" style="2" customWidth="1"/>
    <col min="9" max="9" width="19.86328125" style="2" customWidth="1"/>
    <col min="10" max="11" width="11.86328125" style="2" customWidth="1"/>
    <col min="12" max="12" width="50.33203125" style="2" customWidth="1"/>
    <col min="13" max="13" width="130.33203125" style="2" customWidth="1"/>
    <col min="14" max="14" width="21.46484375" style="2" customWidth="1"/>
    <col min="15" max="15" width="11" style="2" bestFit="1" customWidth="1"/>
    <col min="16" max="16" width="14.6640625" style="2" customWidth="1"/>
    <col min="17" max="17" width="16.46484375" style="2" customWidth="1"/>
    <col min="18" max="18" width="14.33203125" style="2" customWidth="1"/>
    <col min="19" max="19" width="18.33203125" style="2" customWidth="1"/>
    <col min="20" max="20" width="32.46484375" style="2" customWidth="1"/>
    <col min="21" max="21" width="14.6640625" style="2" customWidth="1"/>
    <col min="22" max="22" width="13.33203125" style="2" customWidth="1"/>
    <col min="23" max="23" width="14.53125" style="2" customWidth="1"/>
    <col min="24" max="24" width="16.1328125" style="2" customWidth="1"/>
    <col min="25" max="16384" width="9.1328125" style="2"/>
  </cols>
  <sheetData>
    <row r="1" spans="1:25" x14ac:dyDescent="0.4">
      <c r="A1" s="19" t="s">
        <v>78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</row>
    <row r="3" spans="1:25" x14ac:dyDescent="0.4">
      <c r="A3" s="69" t="s">
        <v>0</v>
      </c>
      <c r="B3" s="70" t="s">
        <v>1</v>
      </c>
      <c r="C3" s="71" t="s">
        <v>2</v>
      </c>
      <c r="D3" s="70" t="s">
        <v>3</v>
      </c>
      <c r="E3" s="70" t="s">
        <v>101</v>
      </c>
      <c r="F3" s="70" t="s">
        <v>4</v>
      </c>
      <c r="G3" s="70" t="s">
        <v>5</v>
      </c>
      <c r="H3" s="70" t="s">
        <v>6</v>
      </c>
      <c r="I3" s="70" t="s">
        <v>7</v>
      </c>
      <c r="J3" s="70"/>
      <c r="K3" s="70"/>
      <c r="L3" s="69" t="s">
        <v>11</v>
      </c>
      <c r="M3" s="69"/>
      <c r="N3" s="69" t="s">
        <v>12</v>
      </c>
      <c r="O3" s="69" t="s">
        <v>13</v>
      </c>
      <c r="P3" s="69" t="s">
        <v>14</v>
      </c>
      <c r="Q3" s="69" t="s">
        <v>15</v>
      </c>
      <c r="R3" s="69" t="s">
        <v>18</v>
      </c>
      <c r="S3" s="69" t="s">
        <v>19</v>
      </c>
      <c r="T3" s="69" t="s">
        <v>20</v>
      </c>
      <c r="U3" s="69" t="s">
        <v>21</v>
      </c>
      <c r="V3" s="69" t="s">
        <v>22</v>
      </c>
      <c r="W3" s="69" t="s">
        <v>23</v>
      </c>
      <c r="X3" s="69" t="s">
        <v>24</v>
      </c>
      <c r="Y3" s="5"/>
    </row>
    <row r="4" spans="1:25" ht="27.75" x14ac:dyDescent="0.4">
      <c r="A4" s="69"/>
      <c r="B4" s="70"/>
      <c r="C4" s="71"/>
      <c r="D4" s="70"/>
      <c r="E4" s="70"/>
      <c r="F4" s="70"/>
      <c r="G4" s="70"/>
      <c r="H4" s="70"/>
      <c r="I4" s="6" t="s">
        <v>8</v>
      </c>
      <c r="J4" s="6" t="s">
        <v>9</v>
      </c>
      <c r="K4" s="6" t="s">
        <v>10</v>
      </c>
      <c r="L4" s="4" t="s">
        <v>16</v>
      </c>
      <c r="M4" s="4" t="s">
        <v>17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5"/>
    </row>
    <row r="5" spans="1:25" ht="97.15" x14ac:dyDescent="0.4">
      <c r="A5" s="9" t="s">
        <v>25</v>
      </c>
      <c r="B5" s="4" t="s">
        <v>35</v>
      </c>
      <c r="C5" s="14">
        <v>2018</v>
      </c>
      <c r="D5" s="4" t="s">
        <v>36</v>
      </c>
      <c r="E5" s="64" t="s">
        <v>448</v>
      </c>
      <c r="F5" s="11" t="s">
        <v>26</v>
      </c>
      <c r="G5" s="4">
        <v>2018</v>
      </c>
      <c r="H5" s="4" t="s">
        <v>64</v>
      </c>
      <c r="I5" s="4" t="s">
        <v>39</v>
      </c>
      <c r="J5" s="4" t="s">
        <v>65</v>
      </c>
      <c r="K5" s="4">
        <v>36</v>
      </c>
      <c r="L5" s="4" t="s">
        <v>446</v>
      </c>
      <c r="M5" s="4" t="s">
        <v>447</v>
      </c>
      <c r="N5" s="4" t="s">
        <v>66</v>
      </c>
      <c r="O5" s="4">
        <v>77701000</v>
      </c>
      <c r="P5" s="4" t="s">
        <v>67</v>
      </c>
      <c r="Q5" s="4" t="s">
        <v>68</v>
      </c>
      <c r="R5" s="4">
        <v>8709013004</v>
      </c>
      <c r="S5" s="4" t="s">
        <v>63</v>
      </c>
      <c r="T5" s="4" t="s">
        <v>41</v>
      </c>
      <c r="U5" s="27">
        <v>131143</v>
      </c>
      <c r="V5" s="27">
        <v>128649</v>
      </c>
      <c r="W5" s="27">
        <v>4020</v>
      </c>
      <c r="X5" s="4">
        <v>5.32</v>
      </c>
      <c r="Y5" s="5"/>
    </row>
    <row r="6" spans="1:25" s="63" customFormat="1" x14ac:dyDescent="0.4">
      <c r="A6" s="65" t="s">
        <v>449</v>
      </c>
      <c r="B6" s="59"/>
      <c r="C6" s="60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1"/>
      <c r="V6" s="61"/>
      <c r="W6" s="61"/>
      <c r="X6" s="59"/>
      <c r="Y6" s="62"/>
    </row>
    <row r="7" spans="1:25" ht="27.75" x14ac:dyDescent="0.4">
      <c r="A7" s="9" t="s">
        <v>25</v>
      </c>
      <c r="B7" s="4"/>
      <c r="C7" s="14"/>
      <c r="D7" s="4" t="s">
        <v>453</v>
      </c>
      <c r="E7" s="64" t="s">
        <v>454</v>
      </c>
      <c r="F7" s="58" t="s">
        <v>26</v>
      </c>
      <c r="G7" s="4">
        <v>2018</v>
      </c>
      <c r="H7" s="72" t="s">
        <v>455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4"/>
      <c r="Y7" s="5"/>
    </row>
    <row r="8" spans="1:25" x14ac:dyDescent="0.4">
      <c r="A8" s="65" t="s">
        <v>79</v>
      </c>
      <c r="B8" s="66"/>
      <c r="C8" s="67"/>
      <c r="D8" s="66"/>
      <c r="E8" s="66"/>
      <c r="F8" s="66"/>
      <c r="G8" s="59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5"/>
    </row>
    <row r="9" spans="1:25" ht="97.15" x14ac:dyDescent="0.4">
      <c r="A9" s="9" t="s">
        <v>25</v>
      </c>
      <c r="B9" s="6" t="s">
        <v>77</v>
      </c>
      <c r="C9" s="10" t="s">
        <v>76</v>
      </c>
      <c r="D9" s="6" t="s">
        <v>27</v>
      </c>
      <c r="E9" s="6" t="s">
        <v>450</v>
      </c>
      <c r="F9" s="11" t="s">
        <v>26</v>
      </c>
      <c r="G9" s="11">
        <v>2013</v>
      </c>
      <c r="H9" s="4" t="s">
        <v>43</v>
      </c>
      <c r="I9" s="4" t="s">
        <v>44</v>
      </c>
      <c r="J9" s="12">
        <v>38779</v>
      </c>
      <c r="K9" s="4">
        <v>164</v>
      </c>
      <c r="L9" s="6" t="s">
        <v>48</v>
      </c>
      <c r="M9" s="57" t="s">
        <v>49</v>
      </c>
      <c r="N9" s="4">
        <v>2.4</v>
      </c>
      <c r="O9" s="6">
        <v>77615701</v>
      </c>
      <c r="P9" s="6" t="s">
        <v>45</v>
      </c>
      <c r="Q9" s="11" t="s">
        <v>47</v>
      </c>
      <c r="R9" s="9">
        <v>8706004386</v>
      </c>
      <c r="S9" s="9" t="s">
        <v>46</v>
      </c>
      <c r="T9" s="11" t="s">
        <v>41</v>
      </c>
      <c r="U9" s="6">
        <v>5000</v>
      </c>
      <c r="V9" s="6">
        <v>4121.37</v>
      </c>
      <c r="W9" s="15" t="s">
        <v>42</v>
      </c>
      <c r="X9" s="6">
        <v>0.25440000000000002</v>
      </c>
    </row>
    <row r="10" spans="1:25" ht="322.5" customHeight="1" x14ac:dyDescent="0.4">
      <c r="A10" s="9" t="s">
        <v>25</v>
      </c>
      <c r="B10" s="6" t="s">
        <v>28</v>
      </c>
      <c r="C10" s="10">
        <v>41912</v>
      </c>
      <c r="D10" s="6" t="s">
        <v>29</v>
      </c>
      <c r="E10" s="6" t="s">
        <v>450</v>
      </c>
      <c r="F10" s="16" t="s">
        <v>30</v>
      </c>
      <c r="G10" s="11">
        <v>2012</v>
      </c>
      <c r="H10" s="6" t="s">
        <v>50</v>
      </c>
      <c r="I10" s="6" t="s">
        <v>39</v>
      </c>
      <c r="J10" s="6" t="s">
        <v>51</v>
      </c>
      <c r="K10" s="6">
        <v>131</v>
      </c>
      <c r="L10" s="6" t="s">
        <v>52</v>
      </c>
      <c r="M10" s="57" t="s">
        <v>53</v>
      </c>
      <c r="N10" s="6">
        <v>2</v>
      </c>
      <c r="O10" s="6">
        <v>77609415</v>
      </c>
      <c r="P10" s="6" t="s">
        <v>40</v>
      </c>
      <c r="Q10" s="11" t="s">
        <v>54</v>
      </c>
      <c r="R10" s="11">
        <v>8706005044</v>
      </c>
      <c r="S10" s="9" t="s">
        <v>46</v>
      </c>
      <c r="T10" s="11" t="s">
        <v>41</v>
      </c>
      <c r="U10" s="6">
        <v>9100</v>
      </c>
      <c r="V10" s="6">
        <v>8946.9</v>
      </c>
      <c r="W10" s="15" t="s">
        <v>42</v>
      </c>
      <c r="X10" s="6">
        <v>4</v>
      </c>
    </row>
    <row r="11" spans="1:25" ht="346.9" x14ac:dyDescent="0.4">
      <c r="A11" s="9" t="s">
        <v>25</v>
      </c>
      <c r="B11" s="6" t="s">
        <v>31</v>
      </c>
      <c r="C11" s="10">
        <v>43549</v>
      </c>
      <c r="D11" s="6" t="s">
        <v>32</v>
      </c>
      <c r="E11" s="6" t="s">
        <v>450</v>
      </c>
      <c r="F11" s="9" t="s">
        <v>26</v>
      </c>
      <c r="G11" s="11">
        <v>2016</v>
      </c>
      <c r="H11" s="16" t="s">
        <v>57</v>
      </c>
      <c r="I11" s="16" t="s">
        <v>39</v>
      </c>
      <c r="J11" s="17">
        <v>42426</v>
      </c>
      <c r="K11" s="16">
        <v>24</v>
      </c>
      <c r="L11" s="6" t="s">
        <v>58</v>
      </c>
      <c r="M11" s="57" t="s">
        <v>59</v>
      </c>
      <c r="N11" s="16" t="s">
        <v>55</v>
      </c>
      <c r="O11" s="6">
        <v>77603000</v>
      </c>
      <c r="P11" s="6" t="s">
        <v>60</v>
      </c>
      <c r="Q11" s="11" t="s">
        <v>56</v>
      </c>
      <c r="R11" s="11">
        <v>8709009294</v>
      </c>
      <c r="S11" s="18" t="s">
        <v>46</v>
      </c>
      <c r="T11" s="11" t="s">
        <v>41</v>
      </c>
      <c r="U11" s="6" t="s">
        <v>61</v>
      </c>
      <c r="V11" s="11">
        <v>0</v>
      </c>
      <c r="W11" s="6" t="s">
        <v>62</v>
      </c>
      <c r="X11" s="6">
        <v>29.16</v>
      </c>
    </row>
    <row r="12" spans="1:25" ht="97.15" x14ac:dyDescent="0.4">
      <c r="A12" s="9" t="s">
        <v>25</v>
      </c>
      <c r="B12" s="15" t="s">
        <v>37</v>
      </c>
      <c r="C12" s="10" t="s">
        <v>75</v>
      </c>
      <c r="D12" s="15" t="s">
        <v>38</v>
      </c>
      <c r="E12" s="6" t="s">
        <v>450</v>
      </c>
      <c r="F12" s="15" t="s">
        <v>33</v>
      </c>
      <c r="G12" s="11">
        <v>1985</v>
      </c>
      <c r="H12" s="15" t="s">
        <v>71</v>
      </c>
      <c r="I12" s="11" t="s">
        <v>72</v>
      </c>
      <c r="J12" s="11" t="s">
        <v>72</v>
      </c>
      <c r="K12" s="11" t="s">
        <v>72</v>
      </c>
      <c r="L12" s="15" t="s">
        <v>73</v>
      </c>
      <c r="M12" s="15" t="s">
        <v>74</v>
      </c>
      <c r="N12" s="15">
        <v>2</v>
      </c>
      <c r="O12" s="15">
        <v>77705000</v>
      </c>
      <c r="P12" s="15" t="s">
        <v>69</v>
      </c>
      <c r="Q12" s="15" t="s">
        <v>70</v>
      </c>
      <c r="R12" s="14">
        <v>8706004315</v>
      </c>
      <c r="S12" s="14" t="s">
        <v>46</v>
      </c>
      <c r="T12" s="11" t="s">
        <v>41</v>
      </c>
      <c r="U12" s="15">
        <v>405000</v>
      </c>
      <c r="V12" s="15">
        <v>98700</v>
      </c>
      <c r="W12" s="15" t="s">
        <v>42</v>
      </c>
      <c r="X12" s="15">
        <v>5.9</v>
      </c>
    </row>
  </sheetData>
  <mergeCells count="22">
    <mergeCell ref="H7:X7"/>
    <mergeCell ref="A3:A4"/>
    <mergeCell ref="B3:B4"/>
    <mergeCell ref="C3:C4"/>
    <mergeCell ref="D3:D4"/>
    <mergeCell ref="F3:F4"/>
    <mergeCell ref="E3:E4"/>
    <mergeCell ref="X3:X4"/>
    <mergeCell ref="G3:G4"/>
    <mergeCell ref="T3:T4"/>
    <mergeCell ref="U3:U4"/>
    <mergeCell ref="V3:V4"/>
    <mergeCell ref="W3:W4"/>
    <mergeCell ref="R3:R4"/>
    <mergeCell ref="S3:S4"/>
    <mergeCell ref="H3:H4"/>
    <mergeCell ref="I3:K3"/>
    <mergeCell ref="L3:M3"/>
    <mergeCell ref="N3:N4"/>
    <mergeCell ref="O3:O4"/>
    <mergeCell ref="P3:P4"/>
    <mergeCell ref="Q3:Q4"/>
  </mergeCells>
  <phoneticPr fontId="1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fitToWidth="2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7748E-146F-43B7-9501-DDD956711A53}">
  <sheetPr>
    <pageSetUpPr fitToPage="1"/>
  </sheetPr>
  <dimension ref="A1:D216"/>
  <sheetViews>
    <sheetView zoomScale="70" zoomScaleNormal="70" zoomScalePageLayoutView="55" workbookViewId="0">
      <selection activeCell="D11" sqref="D11"/>
    </sheetView>
  </sheetViews>
  <sheetFormatPr defaultColWidth="9.1328125" defaultRowHeight="14.25" x14ac:dyDescent="0.45"/>
  <cols>
    <col min="1" max="1" width="7.6640625" style="42" bestFit="1" customWidth="1"/>
    <col min="2" max="2" width="67.33203125" style="42" bestFit="1" customWidth="1"/>
    <col min="3" max="3" width="9" style="42" bestFit="1" customWidth="1"/>
    <col min="4" max="4" width="60" style="42" customWidth="1"/>
    <col min="5" max="16384" width="9.1328125" style="42"/>
  </cols>
  <sheetData>
    <row r="1" spans="1:4" x14ac:dyDescent="0.45">
      <c r="A1" s="68" t="s">
        <v>451</v>
      </c>
    </row>
    <row r="3" spans="1:4" x14ac:dyDescent="0.45">
      <c r="A3" s="1" t="s">
        <v>80</v>
      </c>
      <c r="B3" s="1" t="s">
        <v>81</v>
      </c>
      <c r="C3" s="1" t="s">
        <v>82</v>
      </c>
      <c r="D3" s="18" t="s">
        <v>452</v>
      </c>
    </row>
    <row r="4" spans="1:4" x14ac:dyDescent="0.45">
      <c r="A4" s="43" t="s">
        <v>83</v>
      </c>
      <c r="B4" s="20" t="s">
        <v>84</v>
      </c>
      <c r="C4" s="20"/>
      <c r="D4" s="20"/>
    </row>
    <row r="5" spans="1:4" x14ac:dyDescent="0.45">
      <c r="A5" s="13" t="s">
        <v>85</v>
      </c>
      <c r="B5" s="21" t="s">
        <v>86</v>
      </c>
      <c r="C5" s="21"/>
      <c r="D5" s="22" t="s">
        <v>87</v>
      </c>
    </row>
    <row r="6" spans="1:4" x14ac:dyDescent="0.45">
      <c r="A6" s="13" t="s">
        <v>88</v>
      </c>
      <c r="B6" s="21" t="s">
        <v>18</v>
      </c>
      <c r="C6" s="21"/>
      <c r="D6" s="22">
        <v>8709013004</v>
      </c>
    </row>
    <row r="7" spans="1:4" x14ac:dyDescent="0.45">
      <c r="A7" s="43" t="s">
        <v>89</v>
      </c>
      <c r="B7" s="20" t="s">
        <v>90</v>
      </c>
      <c r="C7" s="20"/>
      <c r="D7" s="23"/>
    </row>
    <row r="8" spans="1:4" x14ac:dyDescent="0.45">
      <c r="A8" s="13" t="s">
        <v>91</v>
      </c>
      <c r="B8" s="21" t="s">
        <v>86</v>
      </c>
      <c r="C8" s="21"/>
      <c r="D8" s="22" t="s">
        <v>87</v>
      </c>
    </row>
    <row r="9" spans="1:4" x14ac:dyDescent="0.45">
      <c r="A9" s="13" t="s">
        <v>92</v>
      </c>
      <c r="B9" s="21" t="s">
        <v>18</v>
      </c>
      <c r="C9" s="21"/>
      <c r="D9" s="22">
        <v>8709013004</v>
      </c>
    </row>
    <row r="10" spans="1:4" x14ac:dyDescent="0.45">
      <c r="A10" s="18">
        <v>2</v>
      </c>
      <c r="B10" s="20" t="s">
        <v>93</v>
      </c>
      <c r="C10" s="20"/>
      <c r="D10" s="23"/>
    </row>
    <row r="11" spans="1:4" x14ac:dyDescent="0.45">
      <c r="A11" s="9" t="s">
        <v>94</v>
      </c>
      <c r="B11" s="21" t="s">
        <v>95</v>
      </c>
      <c r="C11" s="21"/>
      <c r="D11" s="24" t="s">
        <v>96</v>
      </c>
    </row>
    <row r="12" spans="1:4" x14ac:dyDescent="0.45">
      <c r="A12" s="9" t="s">
        <v>97</v>
      </c>
      <c r="B12" s="21" t="s">
        <v>98</v>
      </c>
      <c r="C12" s="21"/>
      <c r="D12" s="25" t="s">
        <v>99</v>
      </c>
    </row>
    <row r="13" spans="1:4" x14ac:dyDescent="0.45">
      <c r="A13" s="9" t="s">
        <v>100</v>
      </c>
      <c r="B13" s="21" t="s">
        <v>101</v>
      </c>
      <c r="C13" s="21"/>
      <c r="D13" s="9"/>
    </row>
    <row r="14" spans="1:4" ht="27" x14ac:dyDescent="0.45">
      <c r="A14" s="44">
        <v>3</v>
      </c>
      <c r="B14" s="26" t="s">
        <v>102</v>
      </c>
      <c r="C14" s="26"/>
      <c r="D14" s="20"/>
    </row>
    <row r="15" spans="1:4" ht="15.4" x14ac:dyDescent="0.45">
      <c r="A15" s="34" t="s">
        <v>103</v>
      </c>
      <c r="B15" s="21" t="s">
        <v>104</v>
      </c>
      <c r="C15" s="21"/>
      <c r="D15" s="45" t="s">
        <v>26</v>
      </c>
    </row>
    <row r="16" spans="1:4" ht="41.65" x14ac:dyDescent="0.45">
      <c r="A16" s="34" t="s">
        <v>105</v>
      </c>
      <c r="B16" s="21" t="s">
        <v>106</v>
      </c>
      <c r="C16" s="21"/>
      <c r="D16" s="9" t="s">
        <v>107</v>
      </c>
    </row>
    <row r="17" spans="1:4" x14ac:dyDescent="0.45">
      <c r="A17" s="34" t="s">
        <v>108</v>
      </c>
      <c r="B17" s="21" t="s">
        <v>109</v>
      </c>
      <c r="C17" s="21"/>
      <c r="D17" s="13" t="s">
        <v>110</v>
      </c>
    </row>
    <row r="18" spans="1:4" x14ac:dyDescent="0.45">
      <c r="A18" s="46" t="s">
        <v>111</v>
      </c>
      <c r="B18" s="21" t="s">
        <v>112</v>
      </c>
      <c r="C18" s="21"/>
      <c r="D18" s="13" t="s">
        <v>113</v>
      </c>
    </row>
    <row r="19" spans="1:4" x14ac:dyDescent="0.45">
      <c r="A19" s="34" t="s">
        <v>114</v>
      </c>
      <c r="B19" s="21" t="s">
        <v>115</v>
      </c>
      <c r="C19" s="9" t="s">
        <v>116</v>
      </c>
      <c r="D19" s="13" t="s">
        <v>117</v>
      </c>
    </row>
    <row r="20" spans="1:4" x14ac:dyDescent="0.45">
      <c r="A20" s="34" t="s">
        <v>118</v>
      </c>
      <c r="B20" s="21" t="s">
        <v>119</v>
      </c>
      <c r="C20" s="9"/>
      <c r="D20" s="13" t="s">
        <v>120</v>
      </c>
    </row>
    <row r="21" spans="1:4" x14ac:dyDescent="0.45">
      <c r="A21" s="34" t="s">
        <v>121</v>
      </c>
      <c r="B21" s="21" t="s">
        <v>122</v>
      </c>
      <c r="C21" s="9" t="s">
        <v>123</v>
      </c>
      <c r="D21" s="9">
        <v>5.32</v>
      </c>
    </row>
    <row r="22" spans="1:4" x14ac:dyDescent="0.45">
      <c r="A22" s="34" t="s">
        <v>124</v>
      </c>
      <c r="B22" s="21" t="s">
        <v>125</v>
      </c>
      <c r="C22" s="9" t="s">
        <v>123</v>
      </c>
      <c r="D22" s="9">
        <v>2.76</v>
      </c>
    </row>
    <row r="23" spans="1:4" x14ac:dyDescent="0.45">
      <c r="A23" s="47" t="s">
        <v>126</v>
      </c>
      <c r="B23" s="21" t="s">
        <v>127</v>
      </c>
      <c r="C23" s="9" t="s">
        <v>128</v>
      </c>
      <c r="D23" s="27">
        <v>4020</v>
      </c>
    </row>
    <row r="24" spans="1:4" x14ac:dyDescent="0.45">
      <c r="A24" s="34" t="s">
        <v>129</v>
      </c>
      <c r="B24" s="21" t="s">
        <v>130</v>
      </c>
      <c r="C24" s="9" t="s">
        <v>128</v>
      </c>
      <c r="D24" s="27">
        <v>0</v>
      </c>
    </row>
    <row r="25" spans="1:4" x14ac:dyDescent="0.45">
      <c r="A25" s="47" t="s">
        <v>131</v>
      </c>
      <c r="B25" s="21" t="s">
        <v>132</v>
      </c>
      <c r="C25" s="9" t="s">
        <v>133</v>
      </c>
      <c r="D25" s="27">
        <v>131143</v>
      </c>
    </row>
    <row r="26" spans="1:4" ht="41.65" x14ac:dyDescent="0.45">
      <c r="A26" s="34" t="s">
        <v>134</v>
      </c>
      <c r="B26" s="28" t="s">
        <v>135</v>
      </c>
      <c r="C26" s="28"/>
      <c r="D26" s="27" t="s">
        <v>136</v>
      </c>
    </row>
    <row r="27" spans="1:4" x14ac:dyDescent="0.45">
      <c r="A27" s="44">
        <v>4</v>
      </c>
      <c r="B27" s="26" t="s">
        <v>137</v>
      </c>
      <c r="C27" s="18"/>
      <c r="D27" s="20"/>
    </row>
    <row r="28" spans="1:4" x14ac:dyDescent="0.45">
      <c r="A28" s="34" t="s">
        <v>138</v>
      </c>
      <c r="B28" s="21" t="s">
        <v>139</v>
      </c>
      <c r="C28" s="9" t="s">
        <v>128</v>
      </c>
      <c r="D28" s="27">
        <v>1629.66</v>
      </c>
    </row>
    <row r="29" spans="1:4" x14ac:dyDescent="0.45">
      <c r="A29" s="46" t="s">
        <v>140</v>
      </c>
      <c r="B29" s="21" t="s">
        <v>141</v>
      </c>
      <c r="C29" s="9" t="s">
        <v>142</v>
      </c>
      <c r="D29" s="27">
        <v>1309.5</v>
      </c>
    </row>
    <row r="30" spans="1:4" ht="27.75" x14ac:dyDescent="0.45">
      <c r="A30" s="34" t="s">
        <v>143</v>
      </c>
      <c r="B30" s="21" t="s">
        <v>144</v>
      </c>
      <c r="C30" s="9" t="s">
        <v>133</v>
      </c>
      <c r="D30" s="27">
        <v>1629.66</v>
      </c>
    </row>
    <row r="31" spans="1:4" ht="27.75" x14ac:dyDescent="0.45">
      <c r="A31" s="34" t="s">
        <v>145</v>
      </c>
      <c r="B31" s="21" t="s">
        <v>146</v>
      </c>
      <c r="C31" s="9" t="s">
        <v>147</v>
      </c>
      <c r="D31" s="27">
        <v>1309.5</v>
      </c>
    </row>
    <row r="32" spans="1:4" x14ac:dyDescent="0.45">
      <c r="A32" s="34" t="s">
        <v>148</v>
      </c>
      <c r="B32" s="21" t="s">
        <v>149</v>
      </c>
      <c r="C32" s="9" t="s">
        <v>128</v>
      </c>
      <c r="D32" s="27">
        <v>864</v>
      </c>
    </row>
    <row r="33" spans="1:4" x14ac:dyDescent="0.45">
      <c r="A33" s="34" t="s">
        <v>150</v>
      </c>
      <c r="B33" s="21" t="s">
        <v>151</v>
      </c>
      <c r="C33" s="9" t="s">
        <v>142</v>
      </c>
      <c r="D33" s="27">
        <v>720</v>
      </c>
    </row>
    <row r="34" spans="1:4" x14ac:dyDescent="0.45">
      <c r="A34" s="34" t="s">
        <v>152</v>
      </c>
      <c r="B34" s="21" t="s">
        <v>153</v>
      </c>
      <c r="C34" s="9" t="s">
        <v>133</v>
      </c>
      <c r="D34" s="27">
        <v>864</v>
      </c>
    </row>
    <row r="35" spans="1:4" x14ac:dyDescent="0.45">
      <c r="A35" s="34" t="s">
        <v>154</v>
      </c>
      <c r="B35" s="21" t="s">
        <v>155</v>
      </c>
      <c r="C35" s="9" t="s">
        <v>147</v>
      </c>
      <c r="D35" s="27">
        <v>720</v>
      </c>
    </row>
    <row r="36" spans="1:4" x14ac:dyDescent="0.45">
      <c r="A36" s="34" t="s">
        <v>156</v>
      </c>
      <c r="B36" s="21" t="s">
        <v>157</v>
      </c>
      <c r="C36" s="9" t="s">
        <v>133</v>
      </c>
      <c r="D36" s="27">
        <v>128649</v>
      </c>
    </row>
    <row r="37" spans="1:4" x14ac:dyDescent="0.45">
      <c r="A37" s="34" t="s">
        <v>158</v>
      </c>
      <c r="B37" s="21" t="s">
        <v>157</v>
      </c>
      <c r="C37" s="9" t="s">
        <v>147</v>
      </c>
      <c r="D37" s="27">
        <v>107796.5</v>
      </c>
    </row>
    <row r="38" spans="1:4" ht="27.75" x14ac:dyDescent="0.45">
      <c r="A38" s="34" t="s">
        <v>159</v>
      </c>
      <c r="B38" s="21" t="s">
        <v>160</v>
      </c>
      <c r="C38" s="9" t="s">
        <v>161</v>
      </c>
      <c r="D38" s="27" t="s">
        <v>162</v>
      </c>
    </row>
    <row r="39" spans="1:4" x14ac:dyDescent="0.45">
      <c r="A39" s="44">
        <v>5</v>
      </c>
      <c r="B39" s="29" t="s">
        <v>163</v>
      </c>
      <c r="C39" s="30"/>
      <c r="D39" s="20"/>
    </row>
    <row r="40" spans="1:4" x14ac:dyDescent="0.45">
      <c r="A40" s="34" t="s">
        <v>164</v>
      </c>
      <c r="B40" s="21" t="s">
        <v>165</v>
      </c>
      <c r="C40" s="21"/>
      <c r="D40" s="31" t="s">
        <v>166</v>
      </c>
    </row>
    <row r="41" spans="1:4" x14ac:dyDescent="0.45">
      <c r="A41" s="34" t="s">
        <v>167</v>
      </c>
      <c r="B41" s="21" t="s">
        <v>168</v>
      </c>
      <c r="C41" s="21"/>
      <c r="D41" s="32">
        <v>0.215</v>
      </c>
    </row>
    <row r="42" spans="1:4" x14ac:dyDescent="0.45">
      <c r="A42" s="34" t="s">
        <v>169</v>
      </c>
      <c r="B42" s="21" t="s">
        <v>165</v>
      </c>
      <c r="C42" s="21"/>
      <c r="D42" s="31" t="s">
        <v>170</v>
      </c>
    </row>
    <row r="43" spans="1:4" x14ac:dyDescent="0.45">
      <c r="A43" s="34" t="s">
        <v>171</v>
      </c>
      <c r="B43" s="21" t="s">
        <v>168</v>
      </c>
      <c r="C43" s="21"/>
      <c r="D43" s="32">
        <v>0</v>
      </c>
    </row>
    <row r="44" spans="1:4" x14ac:dyDescent="0.45">
      <c r="A44" s="34" t="s">
        <v>172</v>
      </c>
      <c r="B44" s="21" t="s">
        <v>165</v>
      </c>
      <c r="C44" s="21"/>
      <c r="D44" s="31" t="s">
        <v>173</v>
      </c>
    </row>
    <row r="45" spans="1:4" x14ac:dyDescent="0.45">
      <c r="A45" s="34" t="s">
        <v>174</v>
      </c>
      <c r="B45" s="21" t="s">
        <v>168</v>
      </c>
      <c r="C45" s="21"/>
      <c r="D45" s="32">
        <v>0.34699999999999998</v>
      </c>
    </row>
    <row r="46" spans="1:4" x14ac:dyDescent="0.45">
      <c r="A46" s="34" t="s">
        <v>175</v>
      </c>
      <c r="B46" s="21" t="s">
        <v>165</v>
      </c>
      <c r="C46" s="21"/>
      <c r="D46" s="31" t="s">
        <v>176</v>
      </c>
    </row>
    <row r="47" spans="1:4" x14ac:dyDescent="0.45">
      <c r="A47" s="34" t="s">
        <v>177</v>
      </c>
      <c r="B47" s="21" t="s">
        <v>168</v>
      </c>
      <c r="C47" s="21"/>
      <c r="D47" s="32"/>
    </row>
    <row r="48" spans="1:4" x14ac:dyDescent="0.45">
      <c r="A48" s="34" t="s">
        <v>178</v>
      </c>
      <c r="B48" s="21" t="s">
        <v>165</v>
      </c>
      <c r="C48" s="21"/>
      <c r="D48" s="31" t="s">
        <v>179</v>
      </c>
    </row>
    <row r="49" spans="1:4" x14ac:dyDescent="0.45">
      <c r="A49" s="48" t="s">
        <v>180</v>
      </c>
      <c r="B49" s="21" t="s">
        <v>168</v>
      </c>
      <c r="C49" s="21"/>
      <c r="D49" s="32">
        <v>5.7000000000000002E-2</v>
      </c>
    </row>
    <row r="50" spans="1:4" ht="27" x14ac:dyDescent="0.45">
      <c r="A50" s="44">
        <v>6</v>
      </c>
      <c r="B50" s="26" t="s">
        <v>181</v>
      </c>
      <c r="C50" s="18"/>
      <c r="D50" s="33"/>
    </row>
    <row r="51" spans="1:4" x14ac:dyDescent="0.45">
      <c r="A51" s="34" t="s">
        <v>182</v>
      </c>
      <c r="B51" s="21" t="s">
        <v>183</v>
      </c>
      <c r="C51" s="9" t="s">
        <v>128</v>
      </c>
      <c r="D51" s="27">
        <v>1629.66</v>
      </c>
    </row>
    <row r="52" spans="1:4" x14ac:dyDescent="0.45">
      <c r="A52" s="34" t="s">
        <v>184</v>
      </c>
      <c r="B52" s="21" t="s">
        <v>185</v>
      </c>
      <c r="C52" s="9" t="s">
        <v>142</v>
      </c>
      <c r="D52" s="27">
        <v>1309.5</v>
      </c>
    </row>
    <row r="53" spans="1:4" ht="27.75" x14ac:dyDescent="0.45">
      <c r="A53" s="34" t="s">
        <v>186</v>
      </c>
      <c r="B53" s="21" t="s">
        <v>187</v>
      </c>
      <c r="C53" s="9" t="s">
        <v>133</v>
      </c>
      <c r="D53" s="27">
        <v>1629.66</v>
      </c>
    </row>
    <row r="54" spans="1:4" ht="27.75" x14ac:dyDescent="0.45">
      <c r="A54" s="34" t="s">
        <v>188</v>
      </c>
      <c r="B54" s="21" t="s">
        <v>189</v>
      </c>
      <c r="C54" s="9" t="s">
        <v>147</v>
      </c>
      <c r="D54" s="27">
        <v>1309.5</v>
      </c>
    </row>
    <row r="55" spans="1:4" x14ac:dyDescent="0.45">
      <c r="A55" s="34" t="s">
        <v>190</v>
      </c>
      <c r="B55" s="21" t="s">
        <v>191</v>
      </c>
      <c r="C55" s="9" t="s">
        <v>128</v>
      </c>
      <c r="D55" s="27">
        <v>864</v>
      </c>
    </row>
    <row r="56" spans="1:4" x14ac:dyDescent="0.45">
      <c r="A56" s="34" t="s">
        <v>192</v>
      </c>
      <c r="B56" s="21" t="s">
        <v>193</v>
      </c>
      <c r="C56" s="9" t="s">
        <v>142</v>
      </c>
      <c r="D56" s="27">
        <v>720</v>
      </c>
    </row>
    <row r="57" spans="1:4" ht="27.75" x14ac:dyDescent="0.45">
      <c r="A57" s="34" t="s">
        <v>194</v>
      </c>
      <c r="B57" s="21" t="s">
        <v>195</v>
      </c>
      <c r="C57" s="9" t="s">
        <v>133</v>
      </c>
      <c r="D57" s="27">
        <v>864</v>
      </c>
    </row>
    <row r="58" spans="1:4" ht="27.75" x14ac:dyDescent="0.45">
      <c r="A58" s="34" t="s">
        <v>196</v>
      </c>
      <c r="B58" s="21" t="s">
        <v>197</v>
      </c>
      <c r="C58" s="9" t="s">
        <v>147</v>
      </c>
      <c r="D58" s="27">
        <v>720</v>
      </c>
    </row>
    <row r="59" spans="1:4" ht="27" x14ac:dyDescent="0.45">
      <c r="A59" s="44" t="s">
        <v>198</v>
      </c>
      <c r="B59" s="35" t="s">
        <v>445</v>
      </c>
      <c r="C59" s="18" t="s">
        <v>128</v>
      </c>
      <c r="D59" s="33">
        <f>SUM(D60,D77,D94,D111,D128)</f>
        <v>2493.66</v>
      </c>
    </row>
    <row r="60" spans="1:4" x14ac:dyDescent="0.45">
      <c r="A60" s="44" t="s">
        <v>199</v>
      </c>
      <c r="B60" s="35" t="s">
        <v>200</v>
      </c>
      <c r="C60" s="18"/>
      <c r="D60" s="33" t="s">
        <v>201</v>
      </c>
    </row>
    <row r="61" spans="1:4" x14ac:dyDescent="0.45">
      <c r="A61" s="34" t="s">
        <v>202</v>
      </c>
      <c r="B61" s="36" t="s">
        <v>203</v>
      </c>
      <c r="C61" s="9" t="s">
        <v>128</v>
      </c>
      <c r="D61" s="37">
        <v>0</v>
      </c>
    </row>
    <row r="62" spans="1:4" x14ac:dyDescent="0.45">
      <c r="A62" s="34" t="s">
        <v>204</v>
      </c>
      <c r="B62" s="38" t="s">
        <v>205</v>
      </c>
      <c r="C62" s="9"/>
      <c r="D62" s="37"/>
    </row>
    <row r="63" spans="1:4" x14ac:dyDescent="0.45">
      <c r="A63" s="34" t="s">
        <v>206</v>
      </c>
      <c r="B63" s="36" t="s">
        <v>203</v>
      </c>
      <c r="C63" s="9" t="s">
        <v>128</v>
      </c>
      <c r="D63" s="37">
        <v>0</v>
      </c>
    </row>
    <row r="64" spans="1:4" x14ac:dyDescent="0.45">
      <c r="A64" s="34" t="s">
        <v>207</v>
      </c>
      <c r="B64" s="38" t="s">
        <v>205</v>
      </c>
      <c r="C64" s="9"/>
      <c r="D64" s="37"/>
    </row>
    <row r="65" spans="1:4" x14ac:dyDescent="0.45">
      <c r="A65" s="34" t="s">
        <v>208</v>
      </c>
      <c r="B65" s="36" t="s">
        <v>203</v>
      </c>
      <c r="C65" s="9" t="s">
        <v>128</v>
      </c>
      <c r="D65" s="37">
        <v>0</v>
      </c>
    </row>
    <row r="66" spans="1:4" x14ac:dyDescent="0.45">
      <c r="A66" s="34" t="s">
        <v>209</v>
      </c>
      <c r="B66" s="38" t="s">
        <v>205</v>
      </c>
      <c r="C66" s="9"/>
      <c r="D66" s="37"/>
    </row>
    <row r="67" spans="1:4" x14ac:dyDescent="0.45">
      <c r="A67" s="34" t="s">
        <v>210</v>
      </c>
      <c r="B67" s="36" t="s">
        <v>203</v>
      </c>
      <c r="C67" s="9" t="s">
        <v>128</v>
      </c>
      <c r="D67" s="37">
        <v>0</v>
      </c>
    </row>
    <row r="68" spans="1:4" x14ac:dyDescent="0.45">
      <c r="A68" s="34" t="s">
        <v>211</v>
      </c>
      <c r="B68" s="38" t="s">
        <v>205</v>
      </c>
      <c r="C68" s="9"/>
      <c r="D68" s="37"/>
    </row>
    <row r="69" spans="1:4" x14ac:dyDescent="0.45">
      <c r="A69" s="34" t="s">
        <v>212</v>
      </c>
      <c r="B69" s="36" t="s">
        <v>203</v>
      </c>
      <c r="C69" s="9" t="s">
        <v>128</v>
      </c>
      <c r="D69" s="37">
        <v>0</v>
      </c>
    </row>
    <row r="70" spans="1:4" x14ac:dyDescent="0.45">
      <c r="A70" s="34" t="s">
        <v>213</v>
      </c>
      <c r="B70" s="38" t="s">
        <v>205</v>
      </c>
      <c r="C70" s="9"/>
      <c r="D70" s="37"/>
    </row>
    <row r="71" spans="1:4" x14ac:dyDescent="0.45">
      <c r="A71" s="34" t="s">
        <v>214</v>
      </c>
      <c r="B71" s="36" t="s">
        <v>203</v>
      </c>
      <c r="C71" s="9" t="s">
        <v>128</v>
      </c>
      <c r="D71" s="37">
        <v>0</v>
      </c>
    </row>
    <row r="72" spans="1:4" x14ac:dyDescent="0.45">
      <c r="A72" s="34" t="s">
        <v>215</v>
      </c>
      <c r="B72" s="38" t="s">
        <v>205</v>
      </c>
      <c r="C72" s="9"/>
      <c r="D72" s="37"/>
    </row>
    <row r="73" spans="1:4" x14ac:dyDescent="0.45">
      <c r="A73" s="34" t="s">
        <v>216</v>
      </c>
      <c r="B73" s="36" t="s">
        <v>203</v>
      </c>
      <c r="C73" s="9" t="s">
        <v>128</v>
      </c>
      <c r="D73" s="37">
        <v>0</v>
      </c>
    </row>
    <row r="74" spans="1:4" x14ac:dyDescent="0.45">
      <c r="A74" s="34" t="s">
        <v>217</v>
      </c>
      <c r="B74" s="38" t="s">
        <v>205</v>
      </c>
      <c r="C74" s="9"/>
      <c r="D74" s="37"/>
    </row>
    <row r="75" spans="1:4" x14ac:dyDescent="0.45">
      <c r="A75" s="34" t="s">
        <v>218</v>
      </c>
      <c r="B75" s="36" t="s">
        <v>203</v>
      </c>
      <c r="C75" s="9" t="s">
        <v>128</v>
      </c>
      <c r="D75" s="37">
        <v>0</v>
      </c>
    </row>
    <row r="76" spans="1:4" x14ac:dyDescent="0.45">
      <c r="A76" s="34" t="s">
        <v>219</v>
      </c>
      <c r="B76" s="38" t="s">
        <v>205</v>
      </c>
      <c r="C76" s="9"/>
      <c r="D76" s="37"/>
    </row>
    <row r="77" spans="1:4" x14ac:dyDescent="0.45">
      <c r="A77" s="44" t="s">
        <v>220</v>
      </c>
      <c r="B77" s="35" t="s">
        <v>221</v>
      </c>
      <c r="C77" s="18"/>
      <c r="D77" s="33" t="s">
        <v>201</v>
      </c>
    </row>
    <row r="78" spans="1:4" x14ac:dyDescent="0.45">
      <c r="A78" s="34" t="s">
        <v>222</v>
      </c>
      <c r="B78" s="36" t="s">
        <v>203</v>
      </c>
      <c r="C78" s="9" t="s">
        <v>128</v>
      </c>
      <c r="D78" s="37">
        <v>0</v>
      </c>
    </row>
    <row r="79" spans="1:4" x14ac:dyDescent="0.45">
      <c r="A79" s="34" t="s">
        <v>223</v>
      </c>
      <c r="B79" s="38" t="s">
        <v>205</v>
      </c>
      <c r="C79" s="9"/>
      <c r="D79" s="37"/>
    </row>
    <row r="80" spans="1:4" x14ac:dyDescent="0.45">
      <c r="A80" s="34" t="s">
        <v>224</v>
      </c>
      <c r="B80" s="36" t="s">
        <v>203</v>
      </c>
      <c r="C80" s="9" t="s">
        <v>128</v>
      </c>
      <c r="D80" s="37">
        <v>0</v>
      </c>
    </row>
    <row r="81" spans="1:4" x14ac:dyDescent="0.45">
      <c r="A81" s="34" t="s">
        <v>225</v>
      </c>
      <c r="B81" s="38" t="s">
        <v>205</v>
      </c>
      <c r="C81" s="9"/>
      <c r="D81" s="37"/>
    </row>
    <row r="82" spans="1:4" x14ac:dyDescent="0.45">
      <c r="A82" s="34" t="s">
        <v>226</v>
      </c>
      <c r="B82" s="36" t="s">
        <v>203</v>
      </c>
      <c r="C82" s="9" t="s">
        <v>128</v>
      </c>
      <c r="D82" s="37">
        <v>0</v>
      </c>
    </row>
    <row r="83" spans="1:4" x14ac:dyDescent="0.45">
      <c r="A83" s="34" t="s">
        <v>227</v>
      </c>
      <c r="B83" s="38" t="s">
        <v>205</v>
      </c>
      <c r="C83" s="9"/>
      <c r="D83" s="37"/>
    </row>
    <row r="84" spans="1:4" x14ac:dyDescent="0.45">
      <c r="A84" s="34" t="s">
        <v>228</v>
      </c>
      <c r="B84" s="36" t="s">
        <v>203</v>
      </c>
      <c r="C84" s="9" t="s">
        <v>128</v>
      </c>
      <c r="D84" s="37">
        <v>0</v>
      </c>
    </row>
    <row r="85" spans="1:4" x14ac:dyDescent="0.45">
      <c r="A85" s="34" t="s">
        <v>229</v>
      </c>
      <c r="B85" s="38" t="s">
        <v>205</v>
      </c>
      <c r="C85" s="9"/>
      <c r="D85" s="37"/>
    </row>
    <row r="86" spans="1:4" x14ac:dyDescent="0.45">
      <c r="A86" s="34" t="s">
        <v>230</v>
      </c>
      <c r="B86" s="36" t="s">
        <v>203</v>
      </c>
      <c r="C86" s="9" t="s">
        <v>128</v>
      </c>
      <c r="D86" s="37">
        <v>0</v>
      </c>
    </row>
    <row r="87" spans="1:4" x14ac:dyDescent="0.45">
      <c r="A87" s="34" t="s">
        <v>231</v>
      </c>
      <c r="B87" s="38" t="s">
        <v>205</v>
      </c>
      <c r="C87" s="9"/>
      <c r="D87" s="37"/>
    </row>
    <row r="88" spans="1:4" x14ac:dyDescent="0.45">
      <c r="A88" s="34" t="s">
        <v>232</v>
      </c>
      <c r="B88" s="36" t="s">
        <v>203</v>
      </c>
      <c r="C88" s="9" t="s">
        <v>128</v>
      </c>
      <c r="D88" s="37">
        <v>0</v>
      </c>
    </row>
    <row r="89" spans="1:4" x14ac:dyDescent="0.45">
      <c r="A89" s="34" t="s">
        <v>233</v>
      </c>
      <c r="B89" s="38" t="s">
        <v>205</v>
      </c>
      <c r="C89" s="9"/>
      <c r="D89" s="37"/>
    </row>
    <row r="90" spans="1:4" x14ac:dyDescent="0.45">
      <c r="A90" s="34" t="s">
        <v>234</v>
      </c>
      <c r="B90" s="36" t="s">
        <v>203</v>
      </c>
      <c r="C90" s="9" t="s">
        <v>128</v>
      </c>
      <c r="D90" s="37">
        <v>0</v>
      </c>
    </row>
    <row r="91" spans="1:4" x14ac:dyDescent="0.45">
      <c r="A91" s="34" t="s">
        <v>235</v>
      </c>
      <c r="B91" s="38" t="s">
        <v>205</v>
      </c>
      <c r="C91" s="9"/>
      <c r="D91" s="37"/>
    </row>
    <row r="92" spans="1:4" x14ac:dyDescent="0.45">
      <c r="A92" s="34" t="s">
        <v>236</v>
      </c>
      <c r="B92" s="36" t="s">
        <v>203</v>
      </c>
      <c r="C92" s="9" t="s">
        <v>128</v>
      </c>
      <c r="D92" s="37">
        <v>0</v>
      </c>
    </row>
    <row r="93" spans="1:4" x14ac:dyDescent="0.45">
      <c r="A93" s="34" t="s">
        <v>237</v>
      </c>
      <c r="B93" s="38" t="s">
        <v>205</v>
      </c>
      <c r="C93" s="9"/>
      <c r="D93" s="37"/>
    </row>
    <row r="94" spans="1:4" x14ac:dyDescent="0.45">
      <c r="A94" s="44" t="s">
        <v>238</v>
      </c>
      <c r="B94" s="35" t="s">
        <v>239</v>
      </c>
      <c r="C94" s="18"/>
      <c r="D94" s="33" t="s">
        <v>201</v>
      </c>
    </row>
    <row r="95" spans="1:4" x14ac:dyDescent="0.45">
      <c r="A95" s="34" t="s">
        <v>240</v>
      </c>
      <c r="B95" s="36" t="s">
        <v>203</v>
      </c>
      <c r="C95" s="9" t="s">
        <v>128</v>
      </c>
      <c r="D95" s="37">
        <v>0</v>
      </c>
    </row>
    <row r="96" spans="1:4" x14ac:dyDescent="0.45">
      <c r="A96" s="34" t="s">
        <v>241</v>
      </c>
      <c r="B96" s="38" t="s">
        <v>205</v>
      </c>
      <c r="C96" s="9"/>
      <c r="D96" s="37"/>
    </row>
    <row r="97" spans="1:4" x14ac:dyDescent="0.45">
      <c r="A97" s="34" t="s">
        <v>242</v>
      </c>
      <c r="B97" s="36" t="s">
        <v>203</v>
      </c>
      <c r="C97" s="9" t="s">
        <v>128</v>
      </c>
      <c r="D97" s="37">
        <v>0</v>
      </c>
    </row>
    <row r="98" spans="1:4" x14ac:dyDescent="0.45">
      <c r="A98" s="34" t="s">
        <v>243</v>
      </c>
      <c r="B98" s="38" t="s">
        <v>205</v>
      </c>
      <c r="C98" s="9"/>
      <c r="D98" s="37"/>
    </row>
    <row r="99" spans="1:4" x14ac:dyDescent="0.45">
      <c r="A99" s="34" t="s">
        <v>244</v>
      </c>
      <c r="B99" s="36" t="s">
        <v>203</v>
      </c>
      <c r="C99" s="9" t="s">
        <v>128</v>
      </c>
      <c r="D99" s="37">
        <v>0</v>
      </c>
    </row>
    <row r="100" spans="1:4" x14ac:dyDescent="0.45">
      <c r="A100" s="34" t="s">
        <v>245</v>
      </c>
      <c r="B100" s="38" t="s">
        <v>205</v>
      </c>
      <c r="C100" s="9"/>
      <c r="D100" s="37"/>
    </row>
    <row r="101" spans="1:4" x14ac:dyDescent="0.45">
      <c r="A101" s="34" t="s">
        <v>246</v>
      </c>
      <c r="B101" s="36" t="s">
        <v>203</v>
      </c>
      <c r="C101" s="9" t="s">
        <v>128</v>
      </c>
      <c r="D101" s="37">
        <v>0</v>
      </c>
    </row>
    <row r="102" spans="1:4" x14ac:dyDescent="0.45">
      <c r="A102" s="34" t="s">
        <v>247</v>
      </c>
      <c r="B102" s="38" t="s">
        <v>205</v>
      </c>
      <c r="C102" s="9"/>
      <c r="D102" s="37"/>
    </row>
    <row r="103" spans="1:4" x14ac:dyDescent="0.45">
      <c r="A103" s="34" t="s">
        <v>248</v>
      </c>
      <c r="B103" s="36" t="s">
        <v>203</v>
      </c>
      <c r="C103" s="9" t="s">
        <v>128</v>
      </c>
      <c r="D103" s="37">
        <v>0</v>
      </c>
    </row>
    <row r="104" spans="1:4" x14ac:dyDescent="0.45">
      <c r="A104" s="34" t="s">
        <v>249</v>
      </c>
      <c r="B104" s="38" t="s">
        <v>205</v>
      </c>
      <c r="C104" s="9"/>
      <c r="D104" s="37"/>
    </row>
    <row r="105" spans="1:4" x14ac:dyDescent="0.45">
      <c r="A105" s="34" t="s">
        <v>250</v>
      </c>
      <c r="B105" s="36" t="s">
        <v>203</v>
      </c>
      <c r="C105" s="9" t="s">
        <v>128</v>
      </c>
      <c r="D105" s="37">
        <v>0</v>
      </c>
    </row>
    <row r="106" spans="1:4" x14ac:dyDescent="0.45">
      <c r="A106" s="34" t="s">
        <v>251</v>
      </c>
      <c r="B106" s="38" t="s">
        <v>205</v>
      </c>
      <c r="C106" s="9"/>
      <c r="D106" s="37"/>
    </row>
    <row r="107" spans="1:4" x14ac:dyDescent="0.45">
      <c r="A107" s="34" t="s">
        <v>252</v>
      </c>
      <c r="B107" s="36" t="s">
        <v>203</v>
      </c>
      <c r="C107" s="9" t="s">
        <v>128</v>
      </c>
      <c r="D107" s="37">
        <v>0</v>
      </c>
    </row>
    <row r="108" spans="1:4" x14ac:dyDescent="0.45">
      <c r="A108" s="34" t="s">
        <v>253</v>
      </c>
      <c r="B108" s="38" t="s">
        <v>205</v>
      </c>
      <c r="C108" s="9"/>
      <c r="D108" s="37"/>
    </row>
    <row r="109" spans="1:4" x14ac:dyDescent="0.45">
      <c r="A109" s="34" t="s">
        <v>254</v>
      </c>
      <c r="B109" s="36" t="s">
        <v>203</v>
      </c>
      <c r="C109" s="9" t="s">
        <v>128</v>
      </c>
      <c r="D109" s="37">
        <v>0</v>
      </c>
    </row>
    <row r="110" spans="1:4" x14ac:dyDescent="0.45">
      <c r="A110" s="34" t="s">
        <v>255</v>
      </c>
      <c r="B110" s="38" t="s">
        <v>205</v>
      </c>
      <c r="C110" s="9"/>
      <c r="D110" s="37"/>
    </row>
    <row r="111" spans="1:4" x14ac:dyDescent="0.45">
      <c r="A111" s="44" t="s">
        <v>256</v>
      </c>
      <c r="B111" s="35" t="s">
        <v>257</v>
      </c>
      <c r="C111" s="18"/>
      <c r="D111" s="33">
        <f>D112+D114</f>
        <v>2260.56</v>
      </c>
    </row>
    <row r="112" spans="1:4" x14ac:dyDescent="0.45">
      <c r="A112" s="34" t="s">
        <v>258</v>
      </c>
      <c r="B112" s="36" t="s">
        <v>203</v>
      </c>
      <c r="C112" s="9" t="s">
        <v>128</v>
      </c>
      <c r="D112" s="37">
        <v>864</v>
      </c>
    </row>
    <row r="113" spans="1:4" x14ac:dyDescent="0.45">
      <c r="A113" s="34" t="s">
        <v>259</v>
      </c>
      <c r="B113" s="38" t="s">
        <v>205</v>
      </c>
      <c r="C113" s="9"/>
      <c r="D113" s="37" t="s">
        <v>260</v>
      </c>
    </row>
    <row r="114" spans="1:4" x14ac:dyDescent="0.45">
      <c r="A114" s="34" t="s">
        <v>261</v>
      </c>
      <c r="B114" s="36" t="s">
        <v>203</v>
      </c>
      <c r="C114" s="9" t="s">
        <v>128</v>
      </c>
      <c r="D114" s="37">
        <v>1396.56</v>
      </c>
    </row>
    <row r="115" spans="1:4" x14ac:dyDescent="0.45">
      <c r="A115" s="34" t="s">
        <v>262</v>
      </c>
      <c r="B115" s="38" t="s">
        <v>205</v>
      </c>
      <c r="C115" s="9"/>
      <c r="D115" s="37" t="s">
        <v>263</v>
      </c>
    </row>
    <row r="116" spans="1:4" x14ac:dyDescent="0.45">
      <c r="A116" s="34" t="s">
        <v>264</v>
      </c>
      <c r="B116" s="36" t="s">
        <v>203</v>
      </c>
      <c r="C116" s="9" t="s">
        <v>128</v>
      </c>
      <c r="D116" s="37">
        <v>0</v>
      </c>
    </row>
    <row r="117" spans="1:4" x14ac:dyDescent="0.45">
      <c r="A117" s="34" t="s">
        <v>265</v>
      </c>
      <c r="B117" s="38" t="s">
        <v>205</v>
      </c>
      <c r="C117" s="9"/>
      <c r="D117" s="37"/>
    </row>
    <row r="118" spans="1:4" x14ac:dyDescent="0.45">
      <c r="A118" s="34" t="s">
        <v>266</v>
      </c>
      <c r="B118" s="36" t="s">
        <v>203</v>
      </c>
      <c r="C118" s="9" t="s">
        <v>128</v>
      </c>
      <c r="D118" s="37">
        <v>0</v>
      </c>
    </row>
    <row r="119" spans="1:4" x14ac:dyDescent="0.45">
      <c r="A119" s="34" t="s">
        <v>267</v>
      </c>
      <c r="B119" s="38" t="s">
        <v>205</v>
      </c>
      <c r="C119" s="9"/>
      <c r="D119" s="37"/>
    </row>
    <row r="120" spans="1:4" x14ac:dyDescent="0.45">
      <c r="A120" s="34" t="s">
        <v>268</v>
      </c>
      <c r="B120" s="36" t="s">
        <v>203</v>
      </c>
      <c r="C120" s="9" t="s">
        <v>128</v>
      </c>
      <c r="D120" s="37">
        <v>0</v>
      </c>
    </row>
    <row r="121" spans="1:4" x14ac:dyDescent="0.45">
      <c r="A121" s="34" t="s">
        <v>269</v>
      </c>
      <c r="B121" s="38" t="s">
        <v>205</v>
      </c>
      <c r="C121" s="9"/>
      <c r="D121" s="37"/>
    </row>
    <row r="122" spans="1:4" x14ac:dyDescent="0.45">
      <c r="A122" s="34" t="s">
        <v>270</v>
      </c>
      <c r="B122" s="36" t="s">
        <v>203</v>
      </c>
      <c r="C122" s="9" t="s">
        <v>128</v>
      </c>
      <c r="D122" s="37">
        <v>0</v>
      </c>
    </row>
    <row r="123" spans="1:4" x14ac:dyDescent="0.45">
      <c r="A123" s="34" t="s">
        <v>271</v>
      </c>
      <c r="B123" s="38" t="s">
        <v>205</v>
      </c>
      <c r="C123" s="9"/>
      <c r="D123" s="37"/>
    </row>
    <row r="124" spans="1:4" x14ac:dyDescent="0.45">
      <c r="A124" s="34" t="s">
        <v>272</v>
      </c>
      <c r="B124" s="36" t="s">
        <v>203</v>
      </c>
      <c r="C124" s="9" t="s">
        <v>128</v>
      </c>
      <c r="D124" s="37">
        <v>0</v>
      </c>
    </row>
    <row r="125" spans="1:4" x14ac:dyDescent="0.45">
      <c r="A125" s="34" t="s">
        <v>273</v>
      </c>
      <c r="B125" s="38" t="s">
        <v>205</v>
      </c>
      <c r="C125" s="9"/>
      <c r="D125" s="37"/>
    </row>
    <row r="126" spans="1:4" x14ac:dyDescent="0.45">
      <c r="A126" s="34" t="s">
        <v>274</v>
      </c>
      <c r="B126" s="36" t="s">
        <v>203</v>
      </c>
      <c r="C126" s="9" t="s">
        <v>128</v>
      </c>
      <c r="D126" s="37">
        <v>0</v>
      </c>
    </row>
    <row r="127" spans="1:4" x14ac:dyDescent="0.45">
      <c r="A127" s="34" t="s">
        <v>275</v>
      </c>
      <c r="B127" s="38" t="s">
        <v>205</v>
      </c>
      <c r="C127" s="9"/>
      <c r="D127" s="37"/>
    </row>
    <row r="128" spans="1:4" x14ac:dyDescent="0.45">
      <c r="A128" s="44" t="s">
        <v>276</v>
      </c>
      <c r="B128" s="35" t="s">
        <v>277</v>
      </c>
      <c r="C128" s="18"/>
      <c r="D128" s="33">
        <f>D129</f>
        <v>233.1</v>
      </c>
    </row>
    <row r="129" spans="1:4" x14ac:dyDescent="0.45">
      <c r="A129" s="34" t="s">
        <v>278</v>
      </c>
      <c r="B129" s="36" t="s">
        <v>203</v>
      </c>
      <c r="C129" s="9" t="s">
        <v>128</v>
      </c>
      <c r="D129" s="37">
        <v>233.1</v>
      </c>
    </row>
    <row r="130" spans="1:4" x14ac:dyDescent="0.45">
      <c r="A130" s="34" t="s">
        <v>279</v>
      </c>
      <c r="B130" s="38" t="s">
        <v>205</v>
      </c>
      <c r="C130" s="9"/>
      <c r="D130" s="37" t="s">
        <v>280</v>
      </c>
    </row>
    <row r="131" spans="1:4" x14ac:dyDescent="0.45">
      <c r="A131" s="34" t="s">
        <v>281</v>
      </c>
      <c r="B131" s="36" t="s">
        <v>203</v>
      </c>
      <c r="C131" s="9" t="s">
        <v>128</v>
      </c>
      <c r="D131" s="37">
        <v>0</v>
      </c>
    </row>
    <row r="132" spans="1:4" x14ac:dyDescent="0.45">
      <c r="A132" s="34" t="s">
        <v>282</v>
      </c>
      <c r="B132" s="38" t="s">
        <v>205</v>
      </c>
      <c r="C132" s="9"/>
      <c r="D132" s="37"/>
    </row>
    <row r="133" spans="1:4" x14ac:dyDescent="0.45">
      <c r="A133" s="34" t="s">
        <v>283</v>
      </c>
      <c r="B133" s="36" t="s">
        <v>203</v>
      </c>
      <c r="C133" s="9" t="s">
        <v>128</v>
      </c>
      <c r="D133" s="37">
        <v>0</v>
      </c>
    </row>
    <row r="134" spans="1:4" x14ac:dyDescent="0.45">
      <c r="A134" s="34" t="s">
        <v>284</v>
      </c>
      <c r="B134" s="38" t="s">
        <v>205</v>
      </c>
      <c r="C134" s="9"/>
      <c r="D134" s="37"/>
    </row>
    <row r="135" spans="1:4" x14ac:dyDescent="0.45">
      <c r="A135" s="34" t="s">
        <v>285</v>
      </c>
      <c r="B135" s="36" t="s">
        <v>203</v>
      </c>
      <c r="C135" s="9" t="s">
        <v>128</v>
      </c>
      <c r="D135" s="37">
        <v>0</v>
      </c>
    </row>
    <row r="136" spans="1:4" x14ac:dyDescent="0.45">
      <c r="A136" s="34" t="s">
        <v>286</v>
      </c>
      <c r="B136" s="38" t="s">
        <v>205</v>
      </c>
      <c r="C136" s="9"/>
      <c r="D136" s="37"/>
    </row>
    <row r="137" spans="1:4" x14ac:dyDescent="0.45">
      <c r="A137" s="34" t="s">
        <v>287</v>
      </c>
      <c r="B137" s="36" t="s">
        <v>203</v>
      </c>
      <c r="C137" s="9" t="s">
        <v>128</v>
      </c>
      <c r="D137" s="37">
        <v>0</v>
      </c>
    </row>
    <row r="138" spans="1:4" x14ac:dyDescent="0.45">
      <c r="A138" s="34" t="s">
        <v>288</v>
      </c>
      <c r="B138" s="38" t="s">
        <v>205</v>
      </c>
      <c r="C138" s="9"/>
      <c r="D138" s="37"/>
    </row>
    <row r="139" spans="1:4" x14ac:dyDescent="0.45">
      <c r="A139" s="34" t="s">
        <v>289</v>
      </c>
      <c r="B139" s="36" t="s">
        <v>203</v>
      </c>
      <c r="C139" s="9" t="s">
        <v>128</v>
      </c>
      <c r="D139" s="37">
        <v>0</v>
      </c>
    </row>
    <row r="140" spans="1:4" x14ac:dyDescent="0.45">
      <c r="A140" s="34" t="s">
        <v>290</v>
      </c>
      <c r="B140" s="38" t="s">
        <v>205</v>
      </c>
      <c r="C140" s="9"/>
      <c r="D140" s="37"/>
    </row>
    <row r="141" spans="1:4" x14ac:dyDescent="0.45">
      <c r="A141" s="34" t="s">
        <v>291</v>
      </c>
      <c r="B141" s="36" t="s">
        <v>203</v>
      </c>
      <c r="C141" s="9" t="s">
        <v>128</v>
      </c>
      <c r="D141" s="37">
        <v>0</v>
      </c>
    </row>
    <row r="142" spans="1:4" x14ac:dyDescent="0.45">
      <c r="A142" s="34" t="s">
        <v>292</v>
      </c>
      <c r="B142" s="38" t="s">
        <v>205</v>
      </c>
      <c r="C142" s="9"/>
      <c r="D142" s="37"/>
    </row>
    <row r="143" spans="1:4" x14ac:dyDescent="0.45">
      <c r="A143" s="34" t="s">
        <v>293</v>
      </c>
      <c r="B143" s="36" t="s">
        <v>203</v>
      </c>
      <c r="C143" s="9" t="s">
        <v>128</v>
      </c>
      <c r="D143" s="37">
        <v>0</v>
      </c>
    </row>
    <row r="144" spans="1:4" x14ac:dyDescent="0.45">
      <c r="A144" s="34" t="s">
        <v>294</v>
      </c>
      <c r="B144" s="38" t="s">
        <v>205</v>
      </c>
      <c r="C144" s="9"/>
      <c r="D144" s="37"/>
    </row>
    <row r="145" spans="1:4" x14ac:dyDescent="0.45">
      <c r="A145" s="44">
        <v>7</v>
      </c>
      <c r="B145" s="20" t="s">
        <v>295</v>
      </c>
      <c r="C145" s="20"/>
      <c r="D145" s="20"/>
    </row>
    <row r="146" spans="1:4" ht="55.5" x14ac:dyDescent="0.45">
      <c r="A146" s="34" t="s">
        <v>296</v>
      </c>
      <c r="B146" s="21" t="s">
        <v>297</v>
      </c>
      <c r="C146" s="21"/>
      <c r="D146" s="9" t="s">
        <v>298</v>
      </c>
    </row>
    <row r="147" spans="1:4" ht="27.75" x14ac:dyDescent="0.45">
      <c r="A147" s="34" t="s">
        <v>299</v>
      </c>
      <c r="B147" s="21" t="s">
        <v>300</v>
      </c>
      <c r="C147" s="21"/>
      <c r="D147" s="9" t="s">
        <v>301</v>
      </c>
    </row>
    <row r="148" spans="1:4" ht="55.5" x14ac:dyDescent="0.45">
      <c r="A148" s="34" t="s">
        <v>302</v>
      </c>
      <c r="B148" s="21" t="s">
        <v>303</v>
      </c>
      <c r="C148" s="21"/>
      <c r="D148" s="9" t="s">
        <v>304</v>
      </c>
    </row>
    <row r="149" spans="1:4" ht="55.5" x14ac:dyDescent="0.45">
      <c r="A149" s="34" t="s">
        <v>305</v>
      </c>
      <c r="B149" s="21" t="s">
        <v>306</v>
      </c>
      <c r="C149" s="21"/>
      <c r="D149" s="31" t="s">
        <v>307</v>
      </c>
    </row>
    <row r="150" spans="1:4" ht="27.75" x14ac:dyDescent="0.45">
      <c r="A150" s="34" t="s">
        <v>308</v>
      </c>
      <c r="B150" s="21" t="s">
        <v>309</v>
      </c>
      <c r="C150" s="21"/>
      <c r="D150" s="9" t="s">
        <v>310</v>
      </c>
    </row>
    <row r="151" spans="1:4" x14ac:dyDescent="0.45">
      <c r="A151" s="34" t="s">
        <v>311</v>
      </c>
      <c r="B151" s="21" t="s">
        <v>312</v>
      </c>
      <c r="C151" s="21"/>
      <c r="D151" s="9" t="s">
        <v>35</v>
      </c>
    </row>
    <row r="152" spans="1:4" x14ac:dyDescent="0.45">
      <c r="A152" s="44" t="s">
        <v>313</v>
      </c>
      <c r="B152" s="20" t="s">
        <v>314</v>
      </c>
      <c r="C152" s="9"/>
      <c r="D152" s="20"/>
    </row>
    <row r="153" spans="1:4" ht="27.75" x14ac:dyDescent="0.45">
      <c r="A153" s="34" t="s">
        <v>315</v>
      </c>
      <c r="B153" s="21" t="s">
        <v>316</v>
      </c>
      <c r="C153" s="9"/>
      <c r="D153" s="9" t="s">
        <v>317</v>
      </c>
    </row>
    <row r="154" spans="1:4" x14ac:dyDescent="0.45">
      <c r="A154" s="34" t="s">
        <v>318</v>
      </c>
      <c r="B154" s="21" t="s">
        <v>319</v>
      </c>
      <c r="C154" s="9" t="s">
        <v>320</v>
      </c>
      <c r="D154" s="9">
        <v>500</v>
      </c>
    </row>
    <row r="155" spans="1:4" x14ac:dyDescent="0.45">
      <c r="A155" s="44">
        <v>9</v>
      </c>
      <c r="B155" s="20" t="s">
        <v>321</v>
      </c>
      <c r="C155" s="20"/>
      <c r="D155" s="20"/>
    </row>
    <row r="156" spans="1:4" ht="27.75" x14ac:dyDescent="0.45">
      <c r="A156" s="34" t="s">
        <v>322</v>
      </c>
      <c r="B156" s="21" t="s">
        <v>323</v>
      </c>
      <c r="C156" s="21"/>
      <c r="D156" s="31" t="s">
        <v>324</v>
      </c>
    </row>
    <row r="157" spans="1:4" x14ac:dyDescent="0.45">
      <c r="A157" s="34" t="s">
        <v>325</v>
      </c>
      <c r="B157" s="21" t="s">
        <v>326</v>
      </c>
      <c r="C157" s="21"/>
      <c r="D157" s="9" t="s">
        <v>327</v>
      </c>
    </row>
    <row r="158" spans="1:4" ht="15" x14ac:dyDescent="0.45">
      <c r="A158" s="34" t="s">
        <v>328</v>
      </c>
      <c r="B158" s="21" t="s">
        <v>329</v>
      </c>
      <c r="C158" s="21"/>
      <c r="D158" s="49" t="s">
        <v>330</v>
      </c>
    </row>
    <row r="159" spans="1:4" ht="15" x14ac:dyDescent="0.45">
      <c r="A159" s="34" t="s">
        <v>331</v>
      </c>
      <c r="B159" s="21" t="s">
        <v>332</v>
      </c>
      <c r="C159" s="21"/>
      <c r="D159" s="49" t="s">
        <v>330</v>
      </c>
    </row>
    <row r="160" spans="1:4" ht="27.75" x14ac:dyDescent="0.45">
      <c r="A160" s="34" t="s">
        <v>333</v>
      </c>
      <c r="B160" s="21" t="s">
        <v>334</v>
      </c>
      <c r="C160" s="21"/>
      <c r="D160" s="9" t="s">
        <v>335</v>
      </c>
    </row>
    <row r="161" spans="1:4" ht="15.4" x14ac:dyDescent="0.45">
      <c r="A161" s="34" t="s">
        <v>336</v>
      </c>
      <c r="B161" s="21" t="s">
        <v>337</v>
      </c>
      <c r="C161" s="21"/>
      <c r="D161" s="50" t="s">
        <v>338</v>
      </c>
    </row>
    <row r="162" spans="1:4" ht="15.4" x14ac:dyDescent="0.45">
      <c r="A162" s="34" t="s">
        <v>339</v>
      </c>
      <c r="B162" s="21" t="s">
        <v>340</v>
      </c>
      <c r="C162" s="21"/>
      <c r="D162" s="50" t="s">
        <v>330</v>
      </c>
    </row>
    <row r="163" spans="1:4" ht="15.4" x14ac:dyDescent="0.45">
      <c r="A163" s="34" t="s">
        <v>341</v>
      </c>
      <c r="B163" s="21" t="s">
        <v>342</v>
      </c>
      <c r="C163" s="21"/>
      <c r="D163" s="50" t="s">
        <v>330</v>
      </c>
    </row>
    <row r="164" spans="1:4" ht="15.4" x14ac:dyDescent="0.45">
      <c r="A164" s="34" t="s">
        <v>343</v>
      </c>
      <c r="B164" s="21" t="s">
        <v>344</v>
      </c>
      <c r="C164" s="21"/>
      <c r="D164" s="50" t="s">
        <v>338</v>
      </c>
    </row>
    <row r="165" spans="1:4" ht="15.4" x14ac:dyDescent="0.45">
      <c r="A165" s="34" t="s">
        <v>345</v>
      </c>
      <c r="B165" s="21" t="s">
        <v>346</v>
      </c>
      <c r="C165" s="21"/>
      <c r="D165" s="50" t="s">
        <v>330</v>
      </c>
    </row>
    <row r="166" spans="1:4" ht="15.4" x14ac:dyDescent="0.45">
      <c r="A166" s="34" t="s">
        <v>347</v>
      </c>
      <c r="B166" s="21" t="s">
        <v>348</v>
      </c>
      <c r="C166" s="21"/>
      <c r="D166" s="50" t="s">
        <v>330</v>
      </c>
    </row>
    <row r="167" spans="1:4" ht="15.4" x14ac:dyDescent="0.45">
      <c r="A167" s="34" t="s">
        <v>349</v>
      </c>
      <c r="B167" s="21" t="s">
        <v>350</v>
      </c>
      <c r="C167" s="21"/>
      <c r="D167" s="50" t="s">
        <v>338</v>
      </c>
    </row>
    <row r="168" spans="1:4" ht="27.75" x14ac:dyDescent="0.45">
      <c r="A168" s="34" t="s">
        <v>351</v>
      </c>
      <c r="B168" s="21" t="s">
        <v>352</v>
      </c>
      <c r="C168" s="21"/>
      <c r="D168" s="49" t="s">
        <v>330</v>
      </c>
    </row>
    <row r="169" spans="1:4" ht="27.75" x14ac:dyDescent="0.45">
      <c r="A169" s="51" t="s">
        <v>353</v>
      </c>
      <c r="B169" s="21" t="s">
        <v>354</v>
      </c>
      <c r="C169" s="21"/>
      <c r="D169" s="9"/>
    </row>
    <row r="170" spans="1:4" x14ac:dyDescent="0.45">
      <c r="A170" s="51" t="s">
        <v>355</v>
      </c>
      <c r="B170" s="21" t="s">
        <v>356</v>
      </c>
      <c r="C170" s="9"/>
      <c r="D170" s="52"/>
    </row>
    <row r="171" spans="1:4" x14ac:dyDescent="0.45">
      <c r="A171" s="51" t="s">
        <v>357</v>
      </c>
      <c r="B171" s="36" t="s">
        <v>358</v>
      </c>
      <c r="C171" s="9" t="s">
        <v>359</v>
      </c>
      <c r="D171" s="9">
        <v>1</v>
      </c>
    </row>
    <row r="172" spans="1:4" x14ac:dyDescent="0.45">
      <c r="A172" s="51" t="s">
        <v>360</v>
      </c>
      <c r="B172" s="36" t="s">
        <v>361</v>
      </c>
      <c r="C172" s="9" t="s">
        <v>359</v>
      </c>
      <c r="D172" s="9">
        <v>1</v>
      </c>
    </row>
    <row r="173" spans="1:4" x14ac:dyDescent="0.45">
      <c r="A173" s="51" t="s">
        <v>362</v>
      </c>
      <c r="B173" s="36" t="s">
        <v>363</v>
      </c>
      <c r="C173" s="9" t="s">
        <v>359</v>
      </c>
      <c r="D173" s="9">
        <v>0</v>
      </c>
    </row>
    <row r="174" spans="1:4" x14ac:dyDescent="0.45">
      <c r="A174" s="53">
        <v>10</v>
      </c>
      <c r="B174" s="20" t="s">
        <v>364</v>
      </c>
      <c r="C174" s="20"/>
      <c r="D174" s="52"/>
    </row>
    <row r="175" spans="1:4" x14ac:dyDescent="0.45">
      <c r="A175" s="54" t="s">
        <v>365</v>
      </c>
      <c r="B175" s="21" t="s">
        <v>366</v>
      </c>
      <c r="C175" s="9" t="s">
        <v>367</v>
      </c>
      <c r="D175" s="39">
        <v>3596.3</v>
      </c>
    </row>
    <row r="176" spans="1:4" x14ac:dyDescent="0.45">
      <c r="A176" s="54" t="s">
        <v>368</v>
      </c>
      <c r="B176" s="21" t="s">
        <v>369</v>
      </c>
      <c r="C176" s="9"/>
      <c r="D176" s="39">
        <v>724.9</v>
      </c>
    </row>
    <row r="177" spans="1:4" x14ac:dyDescent="0.45">
      <c r="A177" s="54" t="s">
        <v>370</v>
      </c>
      <c r="B177" s="36" t="s">
        <v>371</v>
      </c>
      <c r="C177" s="9" t="s">
        <v>367</v>
      </c>
      <c r="D177" s="39">
        <v>57.2</v>
      </c>
    </row>
    <row r="178" spans="1:4" x14ac:dyDescent="0.45">
      <c r="A178" s="54" t="s">
        <v>372</v>
      </c>
      <c r="B178" s="36" t="s">
        <v>373</v>
      </c>
      <c r="C178" s="9" t="s">
        <v>367</v>
      </c>
      <c r="D178" s="39">
        <v>0</v>
      </c>
    </row>
    <row r="179" spans="1:4" ht="27.75" x14ac:dyDescent="0.45">
      <c r="A179" s="54" t="s">
        <v>374</v>
      </c>
      <c r="B179" s="21" t="s">
        <v>375</v>
      </c>
      <c r="C179" s="9"/>
      <c r="D179" s="39">
        <v>1712.7</v>
      </c>
    </row>
    <row r="180" spans="1:4" x14ac:dyDescent="0.45">
      <c r="A180" s="54" t="s">
        <v>376</v>
      </c>
      <c r="B180" s="36" t="s">
        <v>377</v>
      </c>
      <c r="C180" s="9" t="s">
        <v>367</v>
      </c>
      <c r="D180" s="39">
        <v>260</v>
      </c>
    </row>
    <row r="181" spans="1:4" x14ac:dyDescent="0.45">
      <c r="A181" s="54" t="s">
        <v>378</v>
      </c>
      <c r="B181" s="36" t="s">
        <v>379</v>
      </c>
      <c r="C181" s="9" t="s">
        <v>380</v>
      </c>
      <c r="D181" s="40">
        <v>52</v>
      </c>
    </row>
    <row r="182" spans="1:4" ht="27.75" x14ac:dyDescent="0.45">
      <c r="A182" s="54" t="s">
        <v>381</v>
      </c>
      <c r="B182" s="36" t="s">
        <v>382</v>
      </c>
      <c r="C182" s="9" t="s">
        <v>383</v>
      </c>
      <c r="D182" s="40"/>
    </row>
    <row r="183" spans="1:4" x14ac:dyDescent="0.45">
      <c r="A183" s="54" t="s">
        <v>384</v>
      </c>
      <c r="B183" s="21" t="s">
        <v>385</v>
      </c>
      <c r="C183" s="9" t="s">
        <v>367</v>
      </c>
      <c r="D183" s="39">
        <v>1890.7</v>
      </c>
    </row>
    <row r="184" spans="1:4" x14ac:dyDescent="0.45">
      <c r="A184" s="54" t="s">
        <v>386</v>
      </c>
      <c r="B184" s="21" t="s">
        <v>387</v>
      </c>
      <c r="C184" s="9" t="s">
        <v>367</v>
      </c>
      <c r="D184" s="39">
        <v>0</v>
      </c>
    </row>
    <row r="185" spans="1:4" x14ac:dyDescent="0.45">
      <c r="A185" s="54" t="s">
        <v>388</v>
      </c>
      <c r="B185" s="21" t="s">
        <v>389</v>
      </c>
      <c r="C185" s="9" t="s">
        <v>367</v>
      </c>
      <c r="D185" s="39">
        <v>452.4</v>
      </c>
    </row>
    <row r="186" spans="1:4" x14ac:dyDescent="0.45">
      <c r="A186" s="54" t="s">
        <v>390</v>
      </c>
      <c r="B186" s="21" t="s">
        <v>391</v>
      </c>
      <c r="C186" s="9" t="s">
        <v>367</v>
      </c>
      <c r="D186" s="39">
        <v>0</v>
      </c>
    </row>
    <row r="187" spans="1:4" x14ac:dyDescent="0.45">
      <c r="A187" s="54" t="s">
        <v>392</v>
      </c>
      <c r="B187" s="21" t="s">
        <v>393</v>
      </c>
      <c r="C187" s="9" t="s">
        <v>367</v>
      </c>
      <c r="D187" s="55">
        <f>SUM(D175,D176,D179,D183,D184,D185,D186)</f>
        <v>8377</v>
      </c>
    </row>
    <row r="188" spans="1:4" x14ac:dyDescent="0.45">
      <c r="A188" s="54" t="s">
        <v>394</v>
      </c>
      <c r="B188" s="21" t="s">
        <v>395</v>
      </c>
      <c r="C188" s="9"/>
      <c r="D188" s="40"/>
    </row>
    <row r="189" spans="1:4" x14ac:dyDescent="0.45">
      <c r="A189" s="54" t="s">
        <v>396</v>
      </c>
      <c r="B189" s="56" t="s">
        <v>397</v>
      </c>
      <c r="C189" s="9" t="s">
        <v>398</v>
      </c>
      <c r="D189" s="40">
        <v>5360.02</v>
      </c>
    </row>
    <row r="190" spans="1:4" x14ac:dyDescent="0.45">
      <c r="A190" s="54" t="s">
        <v>399</v>
      </c>
      <c r="B190" s="56" t="s">
        <v>400</v>
      </c>
      <c r="C190" s="9" t="s">
        <v>398</v>
      </c>
      <c r="D190" s="40">
        <v>3160.58</v>
      </c>
    </row>
    <row r="191" spans="1:4" x14ac:dyDescent="0.45">
      <c r="A191" s="54" t="s">
        <v>401</v>
      </c>
      <c r="B191" s="21" t="s">
        <v>402</v>
      </c>
      <c r="C191" s="9"/>
      <c r="D191" s="40"/>
    </row>
    <row r="192" spans="1:4" x14ac:dyDescent="0.45">
      <c r="A192" s="54" t="s">
        <v>403</v>
      </c>
      <c r="B192" s="56" t="s">
        <v>397</v>
      </c>
      <c r="C192" s="9" t="s">
        <v>133</v>
      </c>
      <c r="D192" s="40">
        <v>6432.0249999999996</v>
      </c>
    </row>
    <row r="193" spans="1:4" x14ac:dyDescent="0.45">
      <c r="A193" s="54" t="s">
        <v>404</v>
      </c>
      <c r="B193" s="56" t="s">
        <v>400</v>
      </c>
      <c r="C193" s="9" t="s">
        <v>133</v>
      </c>
      <c r="D193" s="40">
        <v>2149.1799999999998</v>
      </c>
    </row>
    <row r="194" spans="1:4" x14ac:dyDescent="0.45">
      <c r="A194" s="54" t="s">
        <v>405</v>
      </c>
      <c r="B194" s="21" t="s">
        <v>406</v>
      </c>
      <c r="C194" s="9" t="s">
        <v>407</v>
      </c>
      <c r="D194" s="40">
        <v>983.15</v>
      </c>
    </row>
    <row r="195" spans="1:4" x14ac:dyDescent="0.45">
      <c r="A195" s="54" t="s">
        <v>408</v>
      </c>
      <c r="B195" s="21" t="s">
        <v>406</v>
      </c>
      <c r="C195" s="9" t="s">
        <v>409</v>
      </c>
      <c r="D195" s="40">
        <v>0</v>
      </c>
    </row>
    <row r="196" spans="1:4" ht="15" x14ac:dyDescent="0.45">
      <c r="A196" s="54" t="s">
        <v>410</v>
      </c>
      <c r="B196" s="21" t="s">
        <v>411</v>
      </c>
      <c r="C196" s="9"/>
      <c r="D196" s="49" t="s">
        <v>338</v>
      </c>
    </row>
    <row r="197" spans="1:4" x14ac:dyDescent="0.45">
      <c r="A197" s="44">
        <v>11</v>
      </c>
      <c r="B197" s="26" t="s">
        <v>412</v>
      </c>
      <c r="C197" s="18"/>
      <c r="D197" s="20" t="s">
        <v>34</v>
      </c>
    </row>
    <row r="198" spans="1:4" x14ac:dyDescent="0.45">
      <c r="A198" s="46" t="s">
        <v>413</v>
      </c>
      <c r="B198" s="21" t="s">
        <v>414</v>
      </c>
      <c r="C198" s="9"/>
      <c r="D198" s="27"/>
    </row>
    <row r="199" spans="1:4" x14ac:dyDescent="0.45">
      <c r="A199" s="46" t="s">
        <v>415</v>
      </c>
      <c r="B199" s="21" t="s">
        <v>109</v>
      </c>
      <c r="C199" s="9"/>
      <c r="D199" s="27"/>
    </row>
    <row r="200" spans="1:4" x14ac:dyDescent="0.45">
      <c r="A200" s="46" t="s">
        <v>416</v>
      </c>
      <c r="B200" s="21" t="s">
        <v>119</v>
      </c>
      <c r="C200" s="9"/>
      <c r="D200" s="27"/>
    </row>
    <row r="201" spans="1:4" x14ac:dyDescent="0.45">
      <c r="A201" s="46" t="s">
        <v>417</v>
      </c>
      <c r="B201" s="21" t="s">
        <v>418</v>
      </c>
      <c r="C201" s="9" t="s">
        <v>128</v>
      </c>
      <c r="D201" s="27"/>
    </row>
    <row r="202" spans="1:4" x14ac:dyDescent="0.45">
      <c r="A202" s="34" t="s">
        <v>419</v>
      </c>
      <c r="B202" s="21" t="s">
        <v>420</v>
      </c>
      <c r="C202" s="9" t="s">
        <v>133</v>
      </c>
      <c r="D202" s="37"/>
    </row>
    <row r="203" spans="1:4" x14ac:dyDescent="0.45">
      <c r="A203" s="34" t="s">
        <v>421</v>
      </c>
      <c r="B203" s="21" t="s">
        <v>95</v>
      </c>
      <c r="C203" s="9"/>
      <c r="D203" s="37"/>
    </row>
    <row r="204" spans="1:4" ht="27.75" x14ac:dyDescent="0.45">
      <c r="A204" s="34" t="s">
        <v>422</v>
      </c>
      <c r="B204" s="21" t="s">
        <v>423</v>
      </c>
      <c r="C204" s="9"/>
      <c r="D204" s="37"/>
    </row>
    <row r="205" spans="1:4" ht="27.75" x14ac:dyDescent="0.45">
      <c r="A205" s="34" t="s">
        <v>424</v>
      </c>
      <c r="B205" s="21" t="s">
        <v>425</v>
      </c>
      <c r="C205" s="9" t="s">
        <v>367</v>
      </c>
      <c r="D205" s="37"/>
    </row>
    <row r="206" spans="1:4" x14ac:dyDescent="0.45">
      <c r="A206" s="34" t="s">
        <v>426</v>
      </c>
      <c r="B206" s="41" t="s">
        <v>427</v>
      </c>
      <c r="C206" s="9" t="s">
        <v>367</v>
      </c>
      <c r="D206" s="37"/>
    </row>
    <row r="207" spans="1:4" x14ac:dyDescent="0.45">
      <c r="A207" s="34" t="s">
        <v>428</v>
      </c>
      <c r="B207" s="41" t="s">
        <v>429</v>
      </c>
      <c r="C207" s="9" t="s">
        <v>367</v>
      </c>
      <c r="D207" s="37"/>
    </row>
    <row r="208" spans="1:4" x14ac:dyDescent="0.45">
      <c r="A208" s="44">
        <v>12</v>
      </c>
      <c r="B208" s="26" t="s">
        <v>430</v>
      </c>
      <c r="C208" s="18"/>
      <c r="D208" s="20" t="s">
        <v>34</v>
      </c>
    </row>
    <row r="209" spans="1:4" x14ac:dyDescent="0.45">
      <c r="A209" s="46" t="s">
        <v>431</v>
      </c>
      <c r="B209" s="21" t="s">
        <v>432</v>
      </c>
      <c r="C209" s="9"/>
      <c r="D209" s="27"/>
    </row>
    <row r="210" spans="1:4" ht="41.65" x14ac:dyDescent="0.45">
      <c r="A210" s="46" t="s">
        <v>433</v>
      </c>
      <c r="B210" s="21" t="s">
        <v>434</v>
      </c>
      <c r="C210" s="9"/>
      <c r="D210" s="27"/>
    </row>
    <row r="211" spans="1:4" ht="41.65" x14ac:dyDescent="0.45">
      <c r="A211" s="34" t="s">
        <v>435</v>
      </c>
      <c r="B211" s="21" t="s">
        <v>436</v>
      </c>
      <c r="C211" s="9"/>
      <c r="D211" s="27"/>
    </row>
    <row r="212" spans="1:4" ht="27.75" x14ac:dyDescent="0.45">
      <c r="A212" s="34" t="s">
        <v>437</v>
      </c>
      <c r="B212" s="21" t="s">
        <v>438</v>
      </c>
      <c r="C212" s="9" t="s">
        <v>367</v>
      </c>
      <c r="D212" s="37"/>
    </row>
    <row r="213" spans="1:4" x14ac:dyDescent="0.45">
      <c r="A213" s="54" t="s">
        <v>439</v>
      </c>
      <c r="B213" s="56" t="s">
        <v>440</v>
      </c>
      <c r="C213" s="9"/>
      <c r="D213" s="9"/>
    </row>
    <row r="214" spans="1:4" x14ac:dyDescent="0.45">
      <c r="A214" s="34" t="s">
        <v>441</v>
      </c>
      <c r="B214" s="41" t="s">
        <v>427</v>
      </c>
      <c r="C214" s="9" t="s">
        <v>367</v>
      </c>
      <c r="D214" s="37"/>
    </row>
    <row r="215" spans="1:4" x14ac:dyDescent="0.45">
      <c r="A215" s="34" t="s">
        <v>442</v>
      </c>
      <c r="B215" s="41" t="s">
        <v>429</v>
      </c>
      <c r="C215" s="9" t="s">
        <v>367</v>
      </c>
      <c r="D215" s="37"/>
    </row>
    <row r="216" spans="1:4" x14ac:dyDescent="0.45">
      <c r="A216" s="54" t="s">
        <v>443</v>
      </c>
      <c r="B216" s="56" t="s">
        <v>444</v>
      </c>
      <c r="C216" s="9" t="s">
        <v>367</v>
      </c>
      <c r="D216" s="37"/>
    </row>
  </sheetData>
  <dataValidations count="4">
    <dataValidation type="list" allowBlank="1" showInputMessage="1" showErrorMessage="1" sqref="D196" xr:uid="{8DBC4256-F413-420F-91F6-7E299160B04B}">
      <formula1>"Да, Нет"</formula1>
    </dataValidation>
    <dataValidation type="list" allowBlank="1" showInputMessage="1" showErrorMessage="1" sqref="D168" xr:uid="{C9F333DE-6753-40BC-A549-77BEB8B9820D}">
      <formula1>"Да, Нет, В процессе внедрения"</formula1>
    </dataValidation>
    <dataValidation type="list" allowBlank="1" showInputMessage="1" showErrorMessage="1" sqref="D158:D159 D161:D167" xr:uid="{270F5078-7747-4200-9960-8D1831C33E1C}">
      <formula1>"Да, Нет, В процессе обустройства"</formula1>
    </dataValidation>
    <dataValidation type="list" allowBlank="1" showInputMessage="1" showErrorMessage="1" sqref="D15" xr:uid="{3320327C-EE18-475F-B10A-E9477B781537}">
      <formula1>"Длительное хранение, Захоронение"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А10</vt:lpstr>
      <vt:lpstr>ООО АТК</vt:lpstr>
      <vt:lpstr>'ООО АТК'!Заголовки_для_печати</vt:lpstr>
      <vt:lpstr>'Приложение А10'!Заголовки_для_печати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marina.elizarjeva</dc:creator>
  <cp:lastModifiedBy>Сергей Ефимов</cp:lastModifiedBy>
  <cp:lastPrinted>2020-10-24T14:42:01Z</cp:lastPrinted>
  <dcterms:created xsi:type="dcterms:W3CDTF">2019-06-03T14:31:23Z</dcterms:created>
  <dcterms:modified xsi:type="dcterms:W3CDTF">2020-11-17T07:51:14Z</dcterms:modified>
</cp:coreProperties>
</file>