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5491" windowWidth="18180" windowHeight="10605" activeTab="0"/>
  </bookViews>
  <sheets>
    <sheet name="для сайта" sheetId="1" r:id="rId1"/>
  </sheets>
  <definedNames>
    <definedName name="_xlnm.Print_Area" localSheetId="0">'для сайта'!$A$1:$H$104</definedName>
  </definedNames>
  <calcPr fullCalcOnLoad="1"/>
</workbook>
</file>

<file path=xl/sharedStrings.xml><?xml version="1.0" encoding="utf-8"?>
<sst xmlns="http://schemas.openxmlformats.org/spreadsheetml/2006/main" count="43" uniqueCount="39">
  <si>
    <t>Наименование ведомственной целевой программы</t>
  </si>
  <si>
    <t>всего</t>
  </si>
  <si>
    <t>окружного бюджета</t>
  </si>
  <si>
    <t>Объем финансирования мероприятий ведомственной целевой программы, тыс. рублей</t>
  </si>
  <si>
    <t xml:space="preserve">Субъект бюджетного планирования </t>
  </si>
  <si>
    <t>Развитие производства и переработки продукции северного оленеводства</t>
  </si>
  <si>
    <t>Департамент социальной политики Чукотского автономного округа</t>
  </si>
  <si>
    <t>Период реализации (годы)</t>
  </si>
  <si>
    <t xml:space="preserve">Реестр </t>
  </si>
  <si>
    <t>Наименование Государственной программы Чукотского автономного округа (подпрограммы), в рамках которой реализуется ведомственная целевая программа</t>
  </si>
  <si>
    <t>федерального бюджета</t>
  </si>
  <si>
    <t>прочих внебюджетных источников</t>
  </si>
  <si>
    <t>Подпрограмма "Развитие отрасли животноводства, переработки и реализации продукции животноводства"</t>
  </si>
  <si>
    <t>Подпрограмма "Социальная поддержка отдельных категорий граждан"</t>
  </si>
  <si>
    <t>Подпрограмма "Развитие традиционных видов промыслов"</t>
  </si>
  <si>
    <t>Подпрограмма "Социальная поддержка семей и детей"</t>
  </si>
  <si>
    <t xml:space="preserve">Развитие системы заготовки и переработки дикорастущих пищевых ресурсов </t>
  </si>
  <si>
    <t>в том числе за счет средств:</t>
  </si>
  <si>
    <t>Государственная программа "Развитие агропромышленного комплекса Чукотского автономного округа"</t>
  </si>
  <si>
    <t>Государственная программа "Развитие транспортной инфраструктуры Чукотского автономного округа"</t>
  </si>
  <si>
    <t>Государственная программа "Социальная поддержка населения Чукотского автономного округа"</t>
  </si>
  <si>
    <t>2016-2024</t>
  </si>
  <si>
    <t>Дорожная деятельность в отношении автомобильных дорог общего пользования регионального значения Чукотского автономного округа в части проектирования, содержания, ремонта и капитального ремонта</t>
  </si>
  <si>
    <t xml:space="preserve">Капитальный ремонт и благоустройство улично-дорожной сети и дворовых территорий (кварталов)
 в г. Певеке </t>
  </si>
  <si>
    <t>Развитие птицеводства</t>
  </si>
  <si>
    <t>Подпрограмма "Развитие растениеводства"</t>
  </si>
  <si>
    <t>Развитие овощеводства закрытого грунта</t>
  </si>
  <si>
    <t>2015-2024</t>
  </si>
  <si>
    <t>2016-2025</t>
  </si>
  <si>
    <t>2014-2024</t>
  </si>
  <si>
    <t>Развитие морского 
зверобойного промысла</t>
  </si>
  <si>
    <t>Развитие рыболовства</t>
  </si>
  <si>
    <t xml:space="preserve">
Департамент сельского хозяйства и продовольствия Чукотского автономного округа</t>
  </si>
  <si>
    <t xml:space="preserve">
Подпрограмма "Совершенствование и развитие сети автомобильных дорог"</t>
  </si>
  <si>
    <t xml:space="preserve">
Департамент промышленной политики Чукотского автономного округа</t>
  </si>
  <si>
    <t>Развитие социальной поддержки
отдельных категорий граждан</t>
  </si>
  <si>
    <t>Реализация мер социальной
поддержки семей, имеющих детей</t>
  </si>
  <si>
    <t>Реализация кадрового
потенциала в социальной сфере</t>
  </si>
  <si>
    <t>ведомственных целевых программ Чукотского автономного округа по состоянию на 1 марта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</si>
</sst>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BreakPreview" zoomScale="85" zoomScaleNormal="110" zoomScaleSheetLayoutView="85" zoomScalePageLayoutView="0" workbookViewId="0" topLeftCell="A1">
      <pane ySplit="10" topLeftCell="A11" activePane="bottomLeft" state="frozen"/>
      <selection pane="topLeft" activeCell="A1" sqref="A1"/>
      <selection pane="bottomLeft" activeCell="B112" sqref="B112"/>
    </sheetView>
  </sheetViews>
  <sheetFormatPr defaultColWidth="9.00390625" defaultRowHeight="12.75"/>
  <cols>
    <col min="1" max="1" width="40.00390625" style="2" customWidth="1"/>
    <col min="2" max="2" width="50.25390625" style="2" customWidth="1"/>
    <col min="3" max="3" width="22.00390625" style="2" customWidth="1"/>
    <col min="4" max="4" width="13.00390625" style="2" customWidth="1"/>
    <col min="5" max="5" width="13.125" style="2" customWidth="1"/>
    <col min="6" max="6" width="13.75390625" style="2" customWidth="1"/>
    <col min="7" max="7" width="13.25390625" style="2" customWidth="1"/>
    <col min="8" max="8" width="18.125" style="2" customWidth="1"/>
    <col min="9" max="9" width="9.125" style="2" customWidth="1"/>
    <col min="10" max="10" width="18.875" style="2" customWidth="1"/>
    <col min="11" max="11" width="26.00390625" style="2" customWidth="1"/>
    <col min="12" max="16384" width="9.125" style="2" customWidth="1"/>
  </cols>
  <sheetData>
    <row r="1" spans="1:8" ht="15.75">
      <c r="A1" s="27" t="s">
        <v>8</v>
      </c>
      <c r="B1" s="27"/>
      <c r="C1" s="27"/>
      <c r="D1" s="27"/>
      <c r="E1" s="27"/>
      <c r="F1" s="27"/>
      <c r="G1" s="27"/>
      <c r="H1" s="27"/>
    </row>
    <row r="2" spans="1:8" ht="15.75">
      <c r="A2" s="28" t="s">
        <v>38</v>
      </c>
      <c r="B2" s="28"/>
      <c r="C2" s="28"/>
      <c r="D2" s="28"/>
      <c r="E2" s="28"/>
      <c r="F2" s="28"/>
      <c r="G2" s="28"/>
      <c r="H2" s="28"/>
    </row>
    <row r="3" ht="13.5" thickBot="1"/>
    <row r="4" spans="1:8" ht="9.75" customHeight="1">
      <c r="A4" s="29" t="s">
        <v>9</v>
      </c>
      <c r="B4" s="31" t="s">
        <v>0</v>
      </c>
      <c r="C4" s="31" t="s">
        <v>4</v>
      </c>
      <c r="D4" s="31" t="s">
        <v>7</v>
      </c>
      <c r="E4" s="31" t="s">
        <v>3</v>
      </c>
      <c r="F4" s="31"/>
      <c r="G4" s="31"/>
      <c r="H4" s="32"/>
    </row>
    <row r="5" spans="1:8" ht="13.5" customHeight="1">
      <c r="A5" s="30"/>
      <c r="B5" s="20"/>
      <c r="C5" s="20"/>
      <c r="D5" s="20"/>
      <c r="E5" s="20"/>
      <c r="F5" s="20"/>
      <c r="G5" s="20"/>
      <c r="H5" s="21"/>
    </row>
    <row r="6" spans="1:8" ht="6" customHeight="1">
      <c r="A6" s="30"/>
      <c r="B6" s="20"/>
      <c r="C6" s="20"/>
      <c r="D6" s="20"/>
      <c r="E6" s="20"/>
      <c r="F6" s="20"/>
      <c r="G6" s="20"/>
      <c r="H6" s="21"/>
    </row>
    <row r="7" spans="1:8" ht="15" customHeight="1">
      <c r="A7" s="30"/>
      <c r="B7" s="20"/>
      <c r="C7" s="20"/>
      <c r="D7" s="20"/>
      <c r="E7" s="20" t="s">
        <v>1</v>
      </c>
      <c r="F7" s="20" t="s">
        <v>17</v>
      </c>
      <c r="G7" s="20"/>
      <c r="H7" s="21"/>
    </row>
    <row r="8" spans="1:8" ht="12.75" customHeight="1">
      <c r="A8" s="30"/>
      <c r="B8" s="20"/>
      <c r="C8" s="20"/>
      <c r="D8" s="20"/>
      <c r="E8" s="20"/>
      <c r="F8" s="20" t="s">
        <v>10</v>
      </c>
      <c r="G8" s="20" t="s">
        <v>2</v>
      </c>
      <c r="H8" s="21" t="s">
        <v>11</v>
      </c>
    </row>
    <row r="9" spans="1:8" ht="25.5" customHeight="1">
      <c r="A9" s="30"/>
      <c r="B9" s="20"/>
      <c r="C9" s="20"/>
      <c r="D9" s="20"/>
      <c r="E9" s="20"/>
      <c r="F9" s="20"/>
      <c r="G9" s="20"/>
      <c r="H9" s="21"/>
    </row>
    <row r="10" spans="1:8" ht="28.5" customHeight="1">
      <c r="A10" s="30"/>
      <c r="B10" s="20"/>
      <c r="C10" s="20"/>
      <c r="D10" s="20"/>
      <c r="E10" s="20"/>
      <c r="F10" s="20"/>
      <c r="G10" s="20"/>
      <c r="H10" s="21"/>
    </row>
    <row r="11" spans="1:8" ht="18" customHeight="1">
      <c r="A11" s="17" t="s">
        <v>18</v>
      </c>
      <c r="B11" s="18"/>
      <c r="C11" s="18"/>
      <c r="D11" s="18"/>
      <c r="E11" s="18"/>
      <c r="F11" s="18"/>
      <c r="G11" s="18"/>
      <c r="H11" s="19"/>
    </row>
    <row r="12" spans="1:8" ht="18" customHeight="1">
      <c r="A12" s="30" t="s">
        <v>14</v>
      </c>
      <c r="B12" s="20" t="s">
        <v>30</v>
      </c>
      <c r="C12" s="33" t="s">
        <v>32</v>
      </c>
      <c r="D12" s="9" t="s">
        <v>29</v>
      </c>
      <c r="E12" s="10">
        <f>SUM(F12,G12,H12)</f>
        <v>2810292</v>
      </c>
      <c r="F12" s="10">
        <f>SUM(F13:F23)</f>
        <v>16000</v>
      </c>
      <c r="G12" s="10">
        <f>SUM(G13:G23)</f>
        <v>2774802.6</v>
      </c>
      <c r="H12" s="35">
        <f>SUM(H13:H23)</f>
        <v>19489.4</v>
      </c>
    </row>
    <row r="13" spans="1:8" ht="18" customHeight="1">
      <c r="A13" s="30"/>
      <c r="B13" s="20"/>
      <c r="C13" s="33"/>
      <c r="D13" s="9">
        <v>2014</v>
      </c>
      <c r="E13" s="10">
        <f aca="true" t="shared" si="0" ref="E13:E23">SUM(F13,G13,H13)</f>
        <v>127260</v>
      </c>
      <c r="F13" s="10">
        <v>16000</v>
      </c>
      <c r="G13" s="10">
        <v>109940</v>
      </c>
      <c r="H13" s="35">
        <v>1320</v>
      </c>
    </row>
    <row r="14" spans="1:8" ht="18" customHeight="1">
      <c r="A14" s="30"/>
      <c r="B14" s="20"/>
      <c r="C14" s="33"/>
      <c r="D14" s="9">
        <v>2015</v>
      </c>
      <c r="E14" s="10">
        <f t="shared" si="0"/>
        <v>121034.1</v>
      </c>
      <c r="F14" s="10">
        <v>0</v>
      </c>
      <c r="G14" s="10">
        <v>116744.1</v>
      </c>
      <c r="H14" s="35">
        <v>4290</v>
      </c>
    </row>
    <row r="15" spans="1:8" ht="18" customHeight="1">
      <c r="A15" s="30"/>
      <c r="B15" s="20"/>
      <c r="C15" s="33"/>
      <c r="D15" s="9">
        <v>2016</v>
      </c>
      <c r="E15" s="10">
        <f t="shared" si="0"/>
        <v>194254.3</v>
      </c>
      <c r="F15" s="10">
        <v>0</v>
      </c>
      <c r="G15" s="10">
        <v>190679.3</v>
      </c>
      <c r="H15" s="35">
        <v>3575</v>
      </c>
    </row>
    <row r="16" spans="1:8" ht="18" customHeight="1">
      <c r="A16" s="30"/>
      <c r="B16" s="20"/>
      <c r="C16" s="33"/>
      <c r="D16" s="9">
        <v>2017</v>
      </c>
      <c r="E16" s="10">
        <f t="shared" si="0"/>
        <v>266762.1</v>
      </c>
      <c r="F16" s="10">
        <v>0</v>
      </c>
      <c r="G16" s="10">
        <v>261760</v>
      </c>
      <c r="H16" s="35">
        <v>5002.1</v>
      </c>
    </row>
    <row r="17" spans="1:8" ht="18" customHeight="1">
      <c r="A17" s="30"/>
      <c r="B17" s="20"/>
      <c r="C17" s="33"/>
      <c r="D17" s="9">
        <v>2018</v>
      </c>
      <c r="E17" s="10">
        <f t="shared" si="0"/>
        <v>250162.5</v>
      </c>
      <c r="F17" s="10">
        <v>0</v>
      </c>
      <c r="G17" s="10">
        <v>244860.2</v>
      </c>
      <c r="H17" s="35">
        <v>5302.3</v>
      </c>
    </row>
    <row r="18" spans="1:8" ht="18" customHeight="1">
      <c r="A18" s="30"/>
      <c r="B18" s="20"/>
      <c r="C18" s="33"/>
      <c r="D18" s="9">
        <v>2019</v>
      </c>
      <c r="E18" s="10">
        <f t="shared" si="0"/>
        <v>270779.6</v>
      </c>
      <c r="F18" s="10">
        <v>0</v>
      </c>
      <c r="G18" s="10">
        <v>270779.6</v>
      </c>
      <c r="H18" s="35">
        <v>0</v>
      </c>
    </row>
    <row r="19" spans="1:8" ht="18" customHeight="1">
      <c r="A19" s="30"/>
      <c r="B19" s="20"/>
      <c r="C19" s="33"/>
      <c r="D19" s="9">
        <v>2020</v>
      </c>
      <c r="E19" s="10">
        <f t="shared" si="0"/>
        <v>288481.6</v>
      </c>
      <c r="F19" s="10">
        <v>0</v>
      </c>
      <c r="G19" s="10">
        <v>288481.6</v>
      </c>
      <c r="H19" s="35">
        <v>0</v>
      </c>
    </row>
    <row r="20" spans="1:8" ht="18" customHeight="1">
      <c r="A20" s="30"/>
      <c r="B20" s="20"/>
      <c r="C20" s="33"/>
      <c r="D20" s="9">
        <v>2021</v>
      </c>
      <c r="E20" s="10">
        <f t="shared" si="0"/>
        <v>326373.5</v>
      </c>
      <c r="F20" s="10">
        <v>0</v>
      </c>
      <c r="G20" s="10">
        <v>326373.5</v>
      </c>
      <c r="H20" s="35">
        <v>0</v>
      </c>
    </row>
    <row r="21" spans="1:8" ht="18" customHeight="1">
      <c r="A21" s="30"/>
      <c r="B21" s="20"/>
      <c r="C21" s="33"/>
      <c r="D21" s="9">
        <v>2022</v>
      </c>
      <c r="E21" s="10">
        <f t="shared" si="0"/>
        <v>357355.8</v>
      </c>
      <c r="F21" s="10">
        <v>0</v>
      </c>
      <c r="G21" s="10">
        <v>357355.8</v>
      </c>
      <c r="H21" s="35">
        <v>0</v>
      </c>
    </row>
    <row r="22" spans="1:8" ht="18" customHeight="1">
      <c r="A22" s="30"/>
      <c r="B22" s="20"/>
      <c r="C22" s="33"/>
      <c r="D22" s="9">
        <v>2023</v>
      </c>
      <c r="E22" s="10">
        <f t="shared" si="0"/>
        <v>354598.5</v>
      </c>
      <c r="F22" s="10">
        <v>0</v>
      </c>
      <c r="G22" s="10">
        <v>354598.5</v>
      </c>
      <c r="H22" s="35">
        <v>0</v>
      </c>
    </row>
    <row r="23" spans="1:8" ht="18" customHeight="1">
      <c r="A23" s="30"/>
      <c r="B23" s="20"/>
      <c r="C23" s="33"/>
      <c r="D23" s="9">
        <v>2024</v>
      </c>
      <c r="E23" s="10">
        <f t="shared" si="0"/>
        <v>253230</v>
      </c>
      <c r="F23" s="10">
        <v>0</v>
      </c>
      <c r="G23" s="10">
        <v>253230</v>
      </c>
      <c r="H23" s="35">
        <v>0</v>
      </c>
    </row>
    <row r="24" spans="1:8" ht="18" customHeight="1">
      <c r="A24" s="30"/>
      <c r="B24" s="20" t="s">
        <v>31</v>
      </c>
      <c r="C24" s="33"/>
      <c r="D24" s="9" t="s">
        <v>27</v>
      </c>
      <c r="E24" s="10">
        <f>SUM(F24,G24,H24)</f>
        <v>90378.4</v>
      </c>
      <c r="F24" s="10">
        <f>SUM(F25:F34)</f>
        <v>5040.9</v>
      </c>
      <c r="G24" s="10">
        <f>SUM(G25:G34)</f>
        <v>13598.5</v>
      </c>
      <c r="H24" s="35">
        <f>SUM(H25:H34)</f>
        <v>71739</v>
      </c>
    </row>
    <row r="25" spans="1:8" ht="18" customHeight="1">
      <c r="A25" s="30"/>
      <c r="B25" s="20"/>
      <c r="C25" s="33"/>
      <c r="D25" s="9">
        <v>2015</v>
      </c>
      <c r="E25" s="10">
        <f aca="true" t="shared" si="1" ref="E25:E30">SUM(F25,G25,H25)</f>
        <v>15882.6</v>
      </c>
      <c r="F25" s="10">
        <v>0</v>
      </c>
      <c r="G25" s="10">
        <v>882.6</v>
      </c>
      <c r="H25" s="35">
        <v>15000</v>
      </c>
    </row>
    <row r="26" spans="1:8" ht="18" customHeight="1">
      <c r="A26" s="30"/>
      <c r="B26" s="20"/>
      <c r="C26" s="33"/>
      <c r="D26" s="9">
        <v>2016</v>
      </c>
      <c r="E26" s="10">
        <f t="shared" si="1"/>
        <v>2439</v>
      </c>
      <c r="F26" s="10">
        <v>0</v>
      </c>
      <c r="G26" s="10">
        <v>1500</v>
      </c>
      <c r="H26" s="35">
        <v>939</v>
      </c>
    </row>
    <row r="27" spans="1:8" ht="18" customHeight="1">
      <c r="A27" s="30"/>
      <c r="B27" s="20"/>
      <c r="C27" s="33"/>
      <c r="D27" s="9">
        <v>2017</v>
      </c>
      <c r="E27" s="10">
        <f t="shared" si="1"/>
        <v>21767.9</v>
      </c>
      <c r="F27" s="10">
        <v>0</v>
      </c>
      <c r="G27" s="10">
        <v>3167.9</v>
      </c>
      <c r="H27" s="35">
        <v>18600</v>
      </c>
    </row>
    <row r="28" spans="1:8" ht="18" customHeight="1">
      <c r="A28" s="30"/>
      <c r="B28" s="20"/>
      <c r="C28" s="33"/>
      <c r="D28" s="9">
        <v>2018</v>
      </c>
      <c r="E28" s="10">
        <f t="shared" si="1"/>
        <v>23400</v>
      </c>
      <c r="F28" s="10">
        <v>0</v>
      </c>
      <c r="G28" s="10">
        <v>4800</v>
      </c>
      <c r="H28" s="35">
        <v>18600</v>
      </c>
    </row>
    <row r="29" spans="1:8" ht="18" customHeight="1">
      <c r="A29" s="30"/>
      <c r="B29" s="20"/>
      <c r="C29" s="33"/>
      <c r="D29" s="9">
        <v>2019</v>
      </c>
      <c r="E29" s="10">
        <f t="shared" si="1"/>
        <v>20400</v>
      </c>
      <c r="F29" s="10">
        <v>0</v>
      </c>
      <c r="G29" s="10">
        <v>1800</v>
      </c>
      <c r="H29" s="35">
        <v>18600</v>
      </c>
    </row>
    <row r="30" spans="1:8" ht="18" customHeight="1">
      <c r="A30" s="30"/>
      <c r="B30" s="20"/>
      <c r="C30" s="33"/>
      <c r="D30" s="9">
        <v>2020</v>
      </c>
      <c r="E30" s="10">
        <f t="shared" si="1"/>
        <v>1247.7</v>
      </c>
      <c r="F30" s="10">
        <v>887.7</v>
      </c>
      <c r="G30" s="10">
        <v>360</v>
      </c>
      <c r="H30" s="35">
        <v>0</v>
      </c>
    </row>
    <row r="31" spans="1:8" ht="18" customHeight="1">
      <c r="A31" s="30"/>
      <c r="B31" s="20"/>
      <c r="C31" s="33"/>
      <c r="D31" s="9">
        <v>2021</v>
      </c>
      <c r="E31" s="10">
        <f>SUM(F31,G31,H31)</f>
        <v>1379.1</v>
      </c>
      <c r="F31" s="10">
        <v>1041.1</v>
      </c>
      <c r="G31" s="10">
        <v>338</v>
      </c>
      <c r="H31" s="35">
        <v>0</v>
      </c>
    </row>
    <row r="32" spans="1:8" ht="18" customHeight="1">
      <c r="A32" s="30"/>
      <c r="B32" s="20"/>
      <c r="C32" s="33"/>
      <c r="D32" s="9">
        <v>2022</v>
      </c>
      <c r="E32" s="10">
        <f>SUM(F32,G32,H32)</f>
        <v>1091.1</v>
      </c>
      <c r="F32" s="10">
        <v>1041.1</v>
      </c>
      <c r="G32" s="10">
        <v>50</v>
      </c>
      <c r="H32" s="35">
        <v>0</v>
      </c>
    </row>
    <row r="33" spans="1:8" ht="18" customHeight="1">
      <c r="A33" s="30"/>
      <c r="B33" s="20"/>
      <c r="C33" s="33"/>
      <c r="D33" s="9">
        <v>2023</v>
      </c>
      <c r="E33" s="10">
        <f>SUM(F33,G33,H33)</f>
        <v>1435.5</v>
      </c>
      <c r="F33" s="10">
        <v>1035.5</v>
      </c>
      <c r="G33" s="10">
        <v>400</v>
      </c>
      <c r="H33" s="35">
        <v>0</v>
      </c>
    </row>
    <row r="34" spans="1:8" ht="18" customHeight="1">
      <c r="A34" s="30"/>
      <c r="B34" s="20"/>
      <c r="C34" s="33"/>
      <c r="D34" s="9">
        <v>2024</v>
      </c>
      <c r="E34" s="10">
        <f>SUM(F34,G34,H34)</f>
        <v>1335.5</v>
      </c>
      <c r="F34" s="10">
        <v>1035.5</v>
      </c>
      <c r="G34" s="10">
        <v>300</v>
      </c>
      <c r="H34" s="35">
        <v>0</v>
      </c>
    </row>
    <row r="35" spans="1:11" ht="15" customHeight="1">
      <c r="A35" s="30"/>
      <c r="B35" s="20" t="s">
        <v>16</v>
      </c>
      <c r="C35" s="33"/>
      <c r="D35" s="9" t="s">
        <v>27</v>
      </c>
      <c r="E35" s="10">
        <f>SUM(F35:H35)</f>
        <v>16302.599999999999</v>
      </c>
      <c r="F35" s="10">
        <f>SUM(F36:F45)</f>
        <v>0</v>
      </c>
      <c r="G35" s="10">
        <f>SUM(G36:G45)</f>
        <v>9743.599999999999</v>
      </c>
      <c r="H35" s="35">
        <f>SUM(H36:H45)</f>
        <v>6559</v>
      </c>
      <c r="K35" s="1"/>
    </row>
    <row r="36" spans="1:11" ht="15">
      <c r="A36" s="30"/>
      <c r="B36" s="20"/>
      <c r="C36" s="33"/>
      <c r="D36" s="9">
        <v>2015</v>
      </c>
      <c r="E36" s="10">
        <f aca="true" t="shared" si="2" ref="E36:E41">SUM(F36:H36)</f>
        <v>3860.3</v>
      </c>
      <c r="F36" s="10">
        <v>0</v>
      </c>
      <c r="G36" s="10">
        <v>1360.3</v>
      </c>
      <c r="H36" s="35">
        <v>2500</v>
      </c>
      <c r="K36" s="1"/>
    </row>
    <row r="37" spans="1:11" ht="15">
      <c r="A37" s="30"/>
      <c r="B37" s="20"/>
      <c r="C37" s="33"/>
      <c r="D37" s="9">
        <v>2016</v>
      </c>
      <c r="E37" s="10">
        <f t="shared" si="2"/>
        <v>2398.9</v>
      </c>
      <c r="F37" s="10">
        <v>0</v>
      </c>
      <c r="G37" s="10">
        <v>1178.9</v>
      </c>
      <c r="H37" s="35">
        <v>1220</v>
      </c>
      <c r="K37" s="1"/>
    </row>
    <row r="38" spans="1:11" ht="15">
      <c r="A38" s="30"/>
      <c r="B38" s="20"/>
      <c r="C38" s="33"/>
      <c r="D38" s="9">
        <v>2017</v>
      </c>
      <c r="E38" s="10">
        <f t="shared" si="2"/>
        <v>2349.6</v>
      </c>
      <c r="F38" s="10">
        <v>0</v>
      </c>
      <c r="G38" s="10">
        <v>1129.6</v>
      </c>
      <c r="H38" s="35">
        <v>1220</v>
      </c>
      <c r="K38" s="1"/>
    </row>
    <row r="39" spans="1:11" ht="15">
      <c r="A39" s="30"/>
      <c r="B39" s="20"/>
      <c r="C39" s="33"/>
      <c r="D39" s="9">
        <v>2018</v>
      </c>
      <c r="E39" s="10">
        <f t="shared" si="2"/>
        <v>725</v>
      </c>
      <c r="F39" s="10">
        <v>0</v>
      </c>
      <c r="G39" s="10">
        <v>600</v>
      </c>
      <c r="H39" s="35">
        <v>125</v>
      </c>
      <c r="J39" s="12"/>
      <c r="K39" s="1"/>
    </row>
    <row r="40" spans="1:11" ht="15">
      <c r="A40" s="30"/>
      <c r="B40" s="20"/>
      <c r="C40" s="33"/>
      <c r="D40" s="9">
        <v>2019</v>
      </c>
      <c r="E40" s="10">
        <f t="shared" si="2"/>
        <v>2220</v>
      </c>
      <c r="F40" s="10">
        <v>0</v>
      </c>
      <c r="G40" s="10">
        <v>1000</v>
      </c>
      <c r="H40" s="35">
        <v>1220</v>
      </c>
      <c r="K40" s="1"/>
    </row>
    <row r="41" spans="1:11" ht="15">
      <c r="A41" s="30"/>
      <c r="B41" s="20"/>
      <c r="C41" s="33"/>
      <c r="D41" s="9">
        <v>2020</v>
      </c>
      <c r="E41" s="10">
        <f t="shared" si="2"/>
        <v>858.4</v>
      </c>
      <c r="F41" s="10">
        <v>0</v>
      </c>
      <c r="G41" s="10">
        <v>668.4</v>
      </c>
      <c r="H41" s="35">
        <v>190</v>
      </c>
      <c r="J41" s="12"/>
      <c r="K41" s="1"/>
    </row>
    <row r="42" spans="1:11" ht="15">
      <c r="A42" s="30"/>
      <c r="B42" s="20"/>
      <c r="C42" s="33"/>
      <c r="D42" s="9">
        <v>2021</v>
      </c>
      <c r="E42" s="10">
        <f>SUM(F42:H42)</f>
        <v>827.4</v>
      </c>
      <c r="F42" s="10">
        <v>0</v>
      </c>
      <c r="G42" s="10">
        <v>806.4</v>
      </c>
      <c r="H42" s="35">
        <v>21</v>
      </c>
      <c r="J42" s="12"/>
      <c r="K42" s="1"/>
    </row>
    <row r="43" spans="1:11" ht="15">
      <c r="A43" s="30"/>
      <c r="B43" s="20"/>
      <c r="C43" s="33"/>
      <c r="D43" s="9">
        <v>2022</v>
      </c>
      <c r="E43" s="10">
        <f>SUM(F43:H43)</f>
        <v>1021</v>
      </c>
      <c r="F43" s="10">
        <v>0</v>
      </c>
      <c r="G43" s="10">
        <v>1000</v>
      </c>
      <c r="H43" s="35">
        <v>21</v>
      </c>
      <c r="K43" s="1"/>
    </row>
    <row r="44" spans="1:11" ht="15">
      <c r="A44" s="30"/>
      <c r="B44" s="20"/>
      <c r="C44" s="33"/>
      <c r="D44" s="9">
        <v>2023</v>
      </c>
      <c r="E44" s="10">
        <f>SUM(F44:H44)</f>
        <v>1021</v>
      </c>
      <c r="F44" s="10">
        <v>0</v>
      </c>
      <c r="G44" s="10">
        <v>1000</v>
      </c>
      <c r="H44" s="35">
        <v>21</v>
      </c>
      <c r="K44" s="1"/>
    </row>
    <row r="45" spans="1:11" ht="15">
      <c r="A45" s="30"/>
      <c r="B45" s="20"/>
      <c r="C45" s="33"/>
      <c r="D45" s="9">
        <v>2024</v>
      </c>
      <c r="E45" s="10">
        <f>SUM(F45:H45)</f>
        <v>1021</v>
      </c>
      <c r="F45" s="10">
        <v>0</v>
      </c>
      <c r="G45" s="10">
        <v>1000</v>
      </c>
      <c r="H45" s="35">
        <v>21</v>
      </c>
      <c r="K45" s="1"/>
    </row>
    <row r="46" spans="1:10" ht="15" customHeight="1">
      <c r="A46" s="30" t="s">
        <v>12</v>
      </c>
      <c r="B46" s="20" t="s">
        <v>5</v>
      </c>
      <c r="C46" s="33"/>
      <c r="D46" s="9" t="s">
        <v>27</v>
      </c>
      <c r="E46" s="10">
        <f>SUM(F46:H46)</f>
        <v>9000640.500000002</v>
      </c>
      <c r="F46" s="10">
        <f>SUM(F47:F56)</f>
        <v>104541.29999999999</v>
      </c>
      <c r="G46" s="10">
        <f>SUM(G47:G56)</f>
        <v>8885462.8</v>
      </c>
      <c r="H46" s="35">
        <f>SUM(H47:H56)</f>
        <v>10636.400000000001</v>
      </c>
      <c r="J46" s="1"/>
    </row>
    <row r="47" spans="1:11" ht="13.5" customHeight="1">
      <c r="A47" s="30"/>
      <c r="B47" s="20"/>
      <c r="C47" s="33"/>
      <c r="D47" s="9">
        <v>2015</v>
      </c>
      <c r="E47" s="10">
        <f aca="true" t="shared" si="3" ref="E47:E56">SUM(F47:H47)</f>
        <v>370038.7</v>
      </c>
      <c r="F47" s="10">
        <v>0</v>
      </c>
      <c r="G47" s="10">
        <v>366771.4</v>
      </c>
      <c r="H47" s="35">
        <v>3267.3</v>
      </c>
      <c r="J47" s="1"/>
      <c r="K47" s="1"/>
    </row>
    <row r="48" spans="1:11" ht="13.5" customHeight="1">
      <c r="A48" s="30"/>
      <c r="B48" s="20"/>
      <c r="C48" s="33"/>
      <c r="D48" s="9">
        <v>2016</v>
      </c>
      <c r="E48" s="10">
        <f t="shared" si="3"/>
        <v>547735.6</v>
      </c>
      <c r="F48" s="10">
        <v>0</v>
      </c>
      <c r="G48" s="10">
        <v>545156.6</v>
      </c>
      <c r="H48" s="35">
        <v>2579</v>
      </c>
      <c r="K48" s="1"/>
    </row>
    <row r="49" spans="1:11" ht="16.5" customHeight="1">
      <c r="A49" s="30"/>
      <c r="B49" s="20"/>
      <c r="C49" s="33"/>
      <c r="D49" s="9">
        <v>2017</v>
      </c>
      <c r="E49" s="10">
        <f t="shared" si="3"/>
        <v>863688.1</v>
      </c>
      <c r="F49" s="10">
        <v>0</v>
      </c>
      <c r="G49" s="10">
        <v>861356.1</v>
      </c>
      <c r="H49" s="35">
        <v>2332</v>
      </c>
      <c r="K49" s="1"/>
    </row>
    <row r="50" spans="1:11" ht="16.5" customHeight="1">
      <c r="A50" s="30"/>
      <c r="B50" s="20"/>
      <c r="C50" s="33"/>
      <c r="D50" s="9">
        <v>2018</v>
      </c>
      <c r="E50" s="10">
        <f t="shared" si="3"/>
        <v>891011.5</v>
      </c>
      <c r="F50" s="10">
        <v>10946.1</v>
      </c>
      <c r="G50" s="10">
        <v>879711.3</v>
      </c>
      <c r="H50" s="35">
        <v>354.1</v>
      </c>
      <c r="K50" s="1"/>
    </row>
    <row r="51" spans="1:11" ht="16.5" customHeight="1">
      <c r="A51" s="30"/>
      <c r="B51" s="20"/>
      <c r="C51" s="33"/>
      <c r="D51" s="9">
        <v>2019</v>
      </c>
      <c r="E51" s="10">
        <f t="shared" si="3"/>
        <v>1044345.7999999999</v>
      </c>
      <c r="F51" s="10">
        <v>15495.6</v>
      </c>
      <c r="G51" s="10">
        <v>1028050.2</v>
      </c>
      <c r="H51" s="35">
        <v>800</v>
      </c>
      <c r="K51" s="1"/>
    </row>
    <row r="52" spans="1:11" ht="16.5" customHeight="1">
      <c r="A52" s="30"/>
      <c r="B52" s="20"/>
      <c r="C52" s="33"/>
      <c r="D52" s="9">
        <v>2020</v>
      </c>
      <c r="E52" s="10">
        <f t="shared" si="3"/>
        <v>1058866.2</v>
      </c>
      <c r="F52" s="10">
        <v>15626.7</v>
      </c>
      <c r="G52" s="10">
        <v>1042871.2</v>
      </c>
      <c r="H52" s="35">
        <v>368.3</v>
      </c>
      <c r="K52" s="1"/>
    </row>
    <row r="53" spans="1:11" ht="16.5" customHeight="1">
      <c r="A53" s="30"/>
      <c r="B53" s="20"/>
      <c r="C53" s="33"/>
      <c r="D53" s="9">
        <v>2021</v>
      </c>
      <c r="E53" s="10">
        <f t="shared" si="3"/>
        <v>1147638.1</v>
      </c>
      <c r="F53" s="10">
        <v>15626.7</v>
      </c>
      <c r="G53" s="10">
        <v>1131865.3</v>
      </c>
      <c r="H53" s="35">
        <v>146.1</v>
      </c>
      <c r="K53" s="1"/>
    </row>
    <row r="54" spans="1:11" ht="16.5" customHeight="1">
      <c r="A54" s="30"/>
      <c r="B54" s="20"/>
      <c r="C54" s="33"/>
      <c r="D54" s="9">
        <v>2022</v>
      </c>
      <c r="E54" s="10">
        <f t="shared" si="3"/>
        <v>1191276.7</v>
      </c>
      <c r="F54" s="10">
        <v>15615.4</v>
      </c>
      <c r="G54" s="10">
        <v>1175398.1</v>
      </c>
      <c r="H54" s="35">
        <v>263.2</v>
      </c>
      <c r="K54" s="1"/>
    </row>
    <row r="55" spans="1:11" ht="16.5" customHeight="1">
      <c r="A55" s="30"/>
      <c r="B55" s="20"/>
      <c r="C55" s="33"/>
      <c r="D55" s="9">
        <v>2023</v>
      </c>
      <c r="E55" s="10">
        <f t="shared" si="3"/>
        <v>793019.9</v>
      </c>
      <c r="F55" s="10">
        <v>15615.4</v>
      </c>
      <c r="G55" s="10">
        <v>777141.3</v>
      </c>
      <c r="H55" s="35">
        <v>263.2</v>
      </c>
      <c r="K55" s="1"/>
    </row>
    <row r="56" spans="1:11" ht="16.5" customHeight="1">
      <c r="A56" s="30"/>
      <c r="B56" s="20"/>
      <c r="C56" s="33"/>
      <c r="D56" s="9">
        <v>2024</v>
      </c>
      <c r="E56" s="10">
        <f t="shared" si="3"/>
        <v>1093019.9</v>
      </c>
      <c r="F56" s="10">
        <v>15615.4</v>
      </c>
      <c r="G56" s="10">
        <v>1077141.3</v>
      </c>
      <c r="H56" s="35">
        <v>263.2</v>
      </c>
      <c r="K56" s="1"/>
    </row>
    <row r="57" spans="1:11" ht="16.5" customHeight="1">
      <c r="A57" s="30"/>
      <c r="B57" s="34" t="s">
        <v>24</v>
      </c>
      <c r="C57" s="33"/>
      <c r="D57" s="9" t="s">
        <v>27</v>
      </c>
      <c r="E57" s="10">
        <f aca="true" t="shared" si="4" ref="E57:E62">F57+G57+H57</f>
        <v>632904.2</v>
      </c>
      <c r="F57" s="10">
        <f>SUM(F58:F67)</f>
        <v>0</v>
      </c>
      <c r="G57" s="10">
        <f>SUM(G58:G67)</f>
        <v>599184.6</v>
      </c>
      <c r="H57" s="35">
        <f>SUM(H58:H67)</f>
        <v>33719.600000000006</v>
      </c>
      <c r="K57" s="1"/>
    </row>
    <row r="58" spans="1:11" ht="16.5" customHeight="1">
      <c r="A58" s="30"/>
      <c r="B58" s="34"/>
      <c r="C58" s="33"/>
      <c r="D58" s="9">
        <v>2015</v>
      </c>
      <c r="E58" s="10">
        <f t="shared" si="4"/>
        <v>13735</v>
      </c>
      <c r="F58" s="10">
        <v>0</v>
      </c>
      <c r="G58" s="10">
        <v>10215</v>
      </c>
      <c r="H58" s="35">
        <v>3520</v>
      </c>
      <c r="K58" s="1"/>
    </row>
    <row r="59" spans="1:11" ht="16.5" customHeight="1">
      <c r="A59" s="30"/>
      <c r="B59" s="34"/>
      <c r="C59" s="33"/>
      <c r="D59" s="9">
        <v>2016</v>
      </c>
      <c r="E59" s="10">
        <f t="shared" si="4"/>
        <v>13519.300000000001</v>
      </c>
      <c r="F59" s="10">
        <v>0</v>
      </c>
      <c r="G59" s="10">
        <v>13048.7</v>
      </c>
      <c r="H59" s="35">
        <v>470.6</v>
      </c>
      <c r="K59" s="1"/>
    </row>
    <row r="60" spans="1:11" ht="16.5" customHeight="1">
      <c r="A60" s="30"/>
      <c r="B60" s="34"/>
      <c r="C60" s="33"/>
      <c r="D60" s="9">
        <v>2017</v>
      </c>
      <c r="E60" s="10">
        <f t="shared" si="4"/>
        <v>40251</v>
      </c>
      <c r="F60" s="10">
        <v>0</v>
      </c>
      <c r="G60" s="10">
        <v>34387</v>
      </c>
      <c r="H60" s="35">
        <v>5864</v>
      </c>
      <c r="K60" s="1"/>
    </row>
    <row r="61" spans="1:11" ht="16.5" customHeight="1">
      <c r="A61" s="30"/>
      <c r="B61" s="34"/>
      <c r="C61" s="33"/>
      <c r="D61" s="9">
        <v>2018</v>
      </c>
      <c r="E61" s="10">
        <f t="shared" si="4"/>
        <v>17092.3</v>
      </c>
      <c r="F61" s="10">
        <v>0</v>
      </c>
      <c r="G61" s="10">
        <v>15900.2</v>
      </c>
      <c r="H61" s="35">
        <v>1192.1</v>
      </c>
      <c r="K61" s="1"/>
    </row>
    <row r="62" spans="1:11" ht="16.5" customHeight="1">
      <c r="A62" s="30"/>
      <c r="B62" s="34"/>
      <c r="C62" s="33"/>
      <c r="D62" s="9">
        <v>2019</v>
      </c>
      <c r="E62" s="10">
        <f t="shared" si="4"/>
        <v>42009.5</v>
      </c>
      <c r="F62" s="10">
        <v>0</v>
      </c>
      <c r="G62" s="10">
        <v>39716.8</v>
      </c>
      <c r="H62" s="35">
        <v>2292.7</v>
      </c>
      <c r="K62" s="1"/>
    </row>
    <row r="63" spans="1:11" ht="16.5" customHeight="1">
      <c r="A63" s="30"/>
      <c r="B63" s="34"/>
      <c r="C63" s="33"/>
      <c r="D63" s="9">
        <v>2020</v>
      </c>
      <c r="E63" s="10">
        <f>F63+G63+H63</f>
        <v>39158</v>
      </c>
      <c r="F63" s="10">
        <v>0</v>
      </c>
      <c r="G63" s="10">
        <v>36589.4</v>
      </c>
      <c r="H63" s="35">
        <v>2568.6</v>
      </c>
      <c r="K63" s="1"/>
    </row>
    <row r="64" spans="1:11" ht="16.5" customHeight="1">
      <c r="A64" s="30"/>
      <c r="B64" s="34"/>
      <c r="C64" s="33"/>
      <c r="D64" s="9">
        <v>2021</v>
      </c>
      <c r="E64" s="10">
        <f>F64+G64+H64</f>
        <v>85728.8</v>
      </c>
      <c r="F64" s="10">
        <v>0</v>
      </c>
      <c r="G64" s="10">
        <v>80569</v>
      </c>
      <c r="H64" s="35">
        <v>5159.8</v>
      </c>
      <c r="K64" s="1"/>
    </row>
    <row r="65" spans="1:11" ht="16.5" customHeight="1">
      <c r="A65" s="30"/>
      <c r="B65" s="34"/>
      <c r="C65" s="33"/>
      <c r="D65" s="9">
        <v>2022</v>
      </c>
      <c r="E65" s="10">
        <f>F65+G65+H65</f>
        <v>306255.3</v>
      </c>
      <c r="F65" s="10">
        <v>0</v>
      </c>
      <c r="G65" s="10">
        <v>298758.5</v>
      </c>
      <c r="H65" s="35">
        <v>7496.8</v>
      </c>
      <c r="K65" s="1"/>
    </row>
    <row r="66" spans="1:11" ht="16.5" customHeight="1">
      <c r="A66" s="30"/>
      <c r="B66" s="34"/>
      <c r="C66" s="33"/>
      <c r="D66" s="9">
        <v>2023</v>
      </c>
      <c r="E66" s="10">
        <f>F66+G66+H66</f>
        <v>37577.5</v>
      </c>
      <c r="F66" s="10">
        <v>0</v>
      </c>
      <c r="G66" s="10">
        <v>35000</v>
      </c>
      <c r="H66" s="35">
        <v>2577.5</v>
      </c>
      <c r="K66" s="1"/>
    </row>
    <row r="67" spans="1:11" ht="16.5" customHeight="1">
      <c r="A67" s="30"/>
      <c r="B67" s="34"/>
      <c r="C67" s="33"/>
      <c r="D67" s="9">
        <v>2024</v>
      </c>
      <c r="E67" s="10">
        <f>F67+G67+H67</f>
        <v>37577.5</v>
      </c>
      <c r="F67" s="10">
        <v>0</v>
      </c>
      <c r="G67" s="10">
        <v>35000</v>
      </c>
      <c r="H67" s="35">
        <v>2577.5</v>
      </c>
      <c r="K67" s="1"/>
    </row>
    <row r="68" spans="1:11" ht="16.5" customHeight="1">
      <c r="A68" s="36" t="s">
        <v>25</v>
      </c>
      <c r="B68" s="34" t="s">
        <v>26</v>
      </c>
      <c r="C68" s="33"/>
      <c r="D68" s="9" t="s">
        <v>27</v>
      </c>
      <c r="E68" s="10">
        <f>SUM(F68:H68)</f>
        <v>369188.2</v>
      </c>
      <c r="F68" s="10">
        <f>SUM(F69:F78)</f>
        <v>0</v>
      </c>
      <c r="G68" s="10">
        <f>SUM(G69:G78)</f>
        <v>341766.2</v>
      </c>
      <c r="H68" s="35">
        <f>SUM(H69:H78)</f>
        <v>27421.999999999996</v>
      </c>
      <c r="K68" s="1"/>
    </row>
    <row r="69" spans="1:11" ht="16.5" customHeight="1">
      <c r="A69" s="36"/>
      <c r="B69" s="34"/>
      <c r="C69" s="33"/>
      <c r="D69" s="9">
        <v>2015</v>
      </c>
      <c r="E69" s="10">
        <f aca="true" t="shared" si="5" ref="E69:E74">SUM(F69:H69)</f>
        <v>24641.7</v>
      </c>
      <c r="F69" s="10">
        <v>0</v>
      </c>
      <c r="G69" s="10">
        <v>22991.7</v>
      </c>
      <c r="H69" s="35">
        <v>1650</v>
      </c>
      <c r="K69" s="1"/>
    </row>
    <row r="70" spans="1:11" ht="16.5" customHeight="1">
      <c r="A70" s="36"/>
      <c r="B70" s="34"/>
      <c r="C70" s="33"/>
      <c r="D70" s="9">
        <v>2016</v>
      </c>
      <c r="E70" s="10">
        <f t="shared" si="5"/>
        <v>36643.3</v>
      </c>
      <c r="F70" s="10">
        <v>0</v>
      </c>
      <c r="G70" s="10">
        <v>25666.3</v>
      </c>
      <c r="H70" s="35">
        <v>10977</v>
      </c>
      <c r="K70" s="1"/>
    </row>
    <row r="71" spans="1:11" ht="16.5" customHeight="1">
      <c r="A71" s="36"/>
      <c r="B71" s="34"/>
      <c r="C71" s="33"/>
      <c r="D71" s="9">
        <v>2017</v>
      </c>
      <c r="E71" s="10">
        <f t="shared" si="5"/>
        <v>14030.1</v>
      </c>
      <c r="F71" s="10">
        <v>0</v>
      </c>
      <c r="G71" s="10">
        <v>13505.1</v>
      </c>
      <c r="H71" s="35">
        <v>525</v>
      </c>
      <c r="K71" s="1"/>
    </row>
    <row r="72" spans="1:11" ht="16.5" customHeight="1">
      <c r="A72" s="36"/>
      <c r="B72" s="34"/>
      <c r="C72" s="33"/>
      <c r="D72" s="9">
        <v>2018</v>
      </c>
      <c r="E72" s="10">
        <f t="shared" si="5"/>
        <v>26998.9</v>
      </c>
      <c r="F72" s="10">
        <v>0</v>
      </c>
      <c r="G72" s="10">
        <v>25625.4</v>
      </c>
      <c r="H72" s="35">
        <v>1373.5</v>
      </c>
      <c r="K72" s="1"/>
    </row>
    <row r="73" spans="1:11" ht="16.5" customHeight="1">
      <c r="A73" s="36"/>
      <c r="B73" s="34"/>
      <c r="C73" s="33"/>
      <c r="D73" s="9">
        <v>2019</v>
      </c>
      <c r="E73" s="10">
        <f t="shared" si="5"/>
        <v>19658.8</v>
      </c>
      <c r="F73" s="10">
        <v>0</v>
      </c>
      <c r="G73" s="10">
        <v>18646.2</v>
      </c>
      <c r="H73" s="35">
        <v>1012.6</v>
      </c>
      <c r="K73" s="1"/>
    </row>
    <row r="74" spans="1:11" ht="16.5" customHeight="1">
      <c r="A74" s="36"/>
      <c r="B74" s="34"/>
      <c r="C74" s="33"/>
      <c r="D74" s="9">
        <v>2020</v>
      </c>
      <c r="E74" s="10">
        <f t="shared" si="5"/>
        <v>70703</v>
      </c>
      <c r="F74" s="10">
        <v>0</v>
      </c>
      <c r="G74" s="10">
        <v>67104</v>
      </c>
      <c r="H74" s="35">
        <v>3599</v>
      </c>
      <c r="K74" s="1"/>
    </row>
    <row r="75" spans="1:11" ht="16.5" customHeight="1">
      <c r="A75" s="36"/>
      <c r="B75" s="34"/>
      <c r="C75" s="33"/>
      <c r="D75" s="9">
        <v>2021</v>
      </c>
      <c r="E75" s="10">
        <f>SUM(F75:H75)</f>
        <v>40847.9</v>
      </c>
      <c r="F75" s="10">
        <v>0</v>
      </c>
      <c r="G75" s="10">
        <v>38764.9</v>
      </c>
      <c r="H75" s="35">
        <v>2083</v>
      </c>
      <c r="K75" s="1"/>
    </row>
    <row r="76" spans="1:11" ht="16.5" customHeight="1">
      <c r="A76" s="36"/>
      <c r="B76" s="34"/>
      <c r="C76" s="33"/>
      <c r="D76" s="9">
        <v>2022</v>
      </c>
      <c r="E76" s="10">
        <f>SUM(F76:H76)</f>
        <v>75097.20000000001</v>
      </c>
      <c r="F76" s="10">
        <v>0</v>
      </c>
      <c r="G76" s="10">
        <v>72036.1</v>
      </c>
      <c r="H76" s="35">
        <v>3061.1</v>
      </c>
      <c r="K76" s="1"/>
    </row>
    <row r="77" spans="1:11" ht="16.5" customHeight="1">
      <c r="A77" s="36"/>
      <c r="B77" s="34"/>
      <c r="C77" s="33"/>
      <c r="D77" s="9">
        <v>2023</v>
      </c>
      <c r="E77" s="10">
        <f>SUM(F77:H77)</f>
        <v>40585.5</v>
      </c>
      <c r="F77" s="10">
        <v>0</v>
      </c>
      <c r="G77" s="10">
        <v>38500</v>
      </c>
      <c r="H77" s="35">
        <v>2085.5</v>
      </c>
      <c r="K77" s="1"/>
    </row>
    <row r="78" spans="1:11" ht="16.5" customHeight="1">
      <c r="A78" s="36"/>
      <c r="B78" s="34"/>
      <c r="C78" s="33"/>
      <c r="D78" s="9">
        <v>2024</v>
      </c>
      <c r="E78" s="10">
        <f>SUM(F78:H78)</f>
        <v>19981.8</v>
      </c>
      <c r="F78" s="10">
        <v>0</v>
      </c>
      <c r="G78" s="10">
        <v>18926.5</v>
      </c>
      <c r="H78" s="35">
        <v>1055.3</v>
      </c>
      <c r="K78" s="1"/>
    </row>
    <row r="79" spans="1:11" ht="18" customHeight="1">
      <c r="A79" s="14" t="s">
        <v>19</v>
      </c>
      <c r="B79" s="15"/>
      <c r="C79" s="15"/>
      <c r="D79" s="15"/>
      <c r="E79" s="15"/>
      <c r="F79" s="15"/>
      <c r="G79" s="15"/>
      <c r="H79" s="16"/>
      <c r="K79" s="1"/>
    </row>
    <row r="80" spans="1:11" ht="18" customHeight="1">
      <c r="A80" s="30" t="s">
        <v>33</v>
      </c>
      <c r="B80" s="20" t="s">
        <v>22</v>
      </c>
      <c r="C80" s="20" t="s">
        <v>34</v>
      </c>
      <c r="D80" s="9" t="s">
        <v>28</v>
      </c>
      <c r="E80" s="10">
        <f>SUM(F80:H80)</f>
        <v>5505388.8</v>
      </c>
      <c r="F80" s="10">
        <f>SUM(F81:F90)</f>
        <v>0</v>
      </c>
      <c r="G80" s="10">
        <f>SUM(G81:G90)</f>
        <v>5493245.8</v>
      </c>
      <c r="H80" s="35">
        <f>SUM(H81:H90)</f>
        <v>12143</v>
      </c>
      <c r="K80" s="1"/>
    </row>
    <row r="81" spans="1:11" ht="18" customHeight="1">
      <c r="A81" s="30"/>
      <c r="B81" s="20"/>
      <c r="C81" s="20"/>
      <c r="D81" s="9">
        <v>2016</v>
      </c>
      <c r="E81" s="10">
        <f>SUM(F81:H81)</f>
        <v>599798.7000000001</v>
      </c>
      <c r="F81" s="10">
        <v>0</v>
      </c>
      <c r="G81" s="10">
        <v>593236.5000000001</v>
      </c>
      <c r="H81" s="37">
        <v>6562.199999999999</v>
      </c>
      <c r="K81" s="1"/>
    </row>
    <row r="82" spans="1:11" ht="18" customHeight="1">
      <c r="A82" s="30"/>
      <c r="B82" s="20"/>
      <c r="C82" s="20"/>
      <c r="D82" s="9">
        <v>2017</v>
      </c>
      <c r="E82" s="10">
        <f aca="true" t="shared" si="6" ref="E82:E89">SUM(F82:H82)</f>
        <v>831001.2999999999</v>
      </c>
      <c r="F82" s="10">
        <v>0</v>
      </c>
      <c r="G82" s="10">
        <v>825420.4999999999</v>
      </c>
      <c r="H82" s="37">
        <v>5580.800000000001</v>
      </c>
      <c r="K82" s="1"/>
    </row>
    <row r="83" spans="1:11" ht="18" customHeight="1">
      <c r="A83" s="30"/>
      <c r="B83" s="20"/>
      <c r="C83" s="20"/>
      <c r="D83" s="9">
        <v>2018</v>
      </c>
      <c r="E83" s="10">
        <f t="shared" si="6"/>
        <v>372501.8999999999</v>
      </c>
      <c r="F83" s="10">
        <v>0</v>
      </c>
      <c r="G83" s="10">
        <v>372501.8999999999</v>
      </c>
      <c r="H83" s="35">
        <v>0</v>
      </c>
      <c r="K83" s="1"/>
    </row>
    <row r="84" spans="1:11" ht="18" customHeight="1">
      <c r="A84" s="30"/>
      <c r="B84" s="20"/>
      <c r="C84" s="20"/>
      <c r="D84" s="9">
        <v>2019</v>
      </c>
      <c r="E84" s="10">
        <f t="shared" si="6"/>
        <v>451219.2</v>
      </c>
      <c r="F84" s="10">
        <v>0</v>
      </c>
      <c r="G84" s="10">
        <v>451219.2</v>
      </c>
      <c r="H84" s="35">
        <v>0</v>
      </c>
      <c r="K84" s="1"/>
    </row>
    <row r="85" spans="1:11" ht="18" customHeight="1">
      <c r="A85" s="30"/>
      <c r="B85" s="20"/>
      <c r="C85" s="20"/>
      <c r="D85" s="9">
        <v>2020</v>
      </c>
      <c r="E85" s="10">
        <f t="shared" si="6"/>
        <v>519202.3</v>
      </c>
      <c r="F85" s="10">
        <v>0</v>
      </c>
      <c r="G85" s="10">
        <v>519202.3</v>
      </c>
      <c r="H85" s="35">
        <v>0</v>
      </c>
      <c r="K85" s="1"/>
    </row>
    <row r="86" spans="1:11" ht="18" customHeight="1">
      <c r="A86" s="30"/>
      <c r="B86" s="20"/>
      <c r="C86" s="20"/>
      <c r="D86" s="9">
        <v>2021</v>
      </c>
      <c r="E86" s="10">
        <f t="shared" si="6"/>
        <v>481264.2</v>
      </c>
      <c r="F86" s="10">
        <v>0</v>
      </c>
      <c r="G86" s="10">
        <v>481264.2</v>
      </c>
      <c r="H86" s="35">
        <v>0</v>
      </c>
      <c r="K86" s="1"/>
    </row>
    <row r="87" spans="1:11" ht="18" customHeight="1">
      <c r="A87" s="30"/>
      <c r="B87" s="20"/>
      <c r="C87" s="20"/>
      <c r="D87" s="9">
        <v>2022</v>
      </c>
      <c r="E87" s="10">
        <f t="shared" si="6"/>
        <v>505971.9</v>
      </c>
      <c r="F87" s="10">
        <v>0</v>
      </c>
      <c r="G87" s="10">
        <v>505971.9</v>
      </c>
      <c r="H87" s="35">
        <v>0</v>
      </c>
      <c r="K87" s="1"/>
    </row>
    <row r="88" spans="1:11" ht="18" customHeight="1">
      <c r="A88" s="30"/>
      <c r="B88" s="20"/>
      <c r="C88" s="20"/>
      <c r="D88" s="9">
        <v>2023</v>
      </c>
      <c r="E88" s="10">
        <f t="shared" si="6"/>
        <v>577302.6</v>
      </c>
      <c r="F88" s="10">
        <v>0</v>
      </c>
      <c r="G88" s="10">
        <v>577302.6</v>
      </c>
      <c r="H88" s="35">
        <v>0</v>
      </c>
      <c r="K88" s="1"/>
    </row>
    <row r="89" spans="1:11" ht="18" customHeight="1">
      <c r="A89" s="30"/>
      <c r="B89" s="20"/>
      <c r="C89" s="20"/>
      <c r="D89" s="9">
        <v>2024</v>
      </c>
      <c r="E89" s="10">
        <f t="shared" si="6"/>
        <v>702115</v>
      </c>
      <c r="F89" s="10">
        <v>0</v>
      </c>
      <c r="G89" s="10">
        <v>702115</v>
      </c>
      <c r="H89" s="35">
        <v>0</v>
      </c>
      <c r="K89" s="1"/>
    </row>
    <row r="90" spans="1:11" ht="18" customHeight="1">
      <c r="A90" s="30"/>
      <c r="B90" s="20"/>
      <c r="C90" s="20"/>
      <c r="D90" s="9">
        <v>2025</v>
      </c>
      <c r="E90" s="10">
        <f>SUM(F90:H90)</f>
        <v>465011.7</v>
      </c>
      <c r="F90" s="10">
        <v>0</v>
      </c>
      <c r="G90" s="10">
        <v>465011.7</v>
      </c>
      <c r="H90" s="35">
        <v>0</v>
      </c>
      <c r="K90" s="1"/>
    </row>
    <row r="91" spans="1:11" ht="18" customHeight="1">
      <c r="A91" s="30"/>
      <c r="B91" s="20" t="s">
        <v>23</v>
      </c>
      <c r="C91" s="20"/>
      <c r="D91" s="9" t="s">
        <v>21</v>
      </c>
      <c r="E91" s="10">
        <f aca="true" t="shared" si="7" ref="E91:E97">SUM(F91:H91)</f>
        <v>1272696.3</v>
      </c>
      <c r="F91" s="10">
        <f>SUM(F92:F100)</f>
        <v>122574.7</v>
      </c>
      <c r="G91" s="10">
        <f>SUM(G92:G100)</f>
        <v>1150121.6</v>
      </c>
      <c r="H91" s="35">
        <f>SUM(H92:H100)</f>
        <v>0</v>
      </c>
      <c r="K91" s="1"/>
    </row>
    <row r="92" spans="1:11" ht="18" customHeight="1">
      <c r="A92" s="30"/>
      <c r="B92" s="20"/>
      <c r="C92" s="20"/>
      <c r="D92" s="9">
        <v>2016</v>
      </c>
      <c r="E92" s="10">
        <f t="shared" si="7"/>
        <v>306958.1</v>
      </c>
      <c r="F92" s="7">
        <v>0</v>
      </c>
      <c r="G92" s="7">
        <v>306958.1</v>
      </c>
      <c r="H92" s="37">
        <v>0</v>
      </c>
      <c r="K92" s="1"/>
    </row>
    <row r="93" spans="1:11" ht="18" customHeight="1">
      <c r="A93" s="30"/>
      <c r="B93" s="20"/>
      <c r="C93" s="20"/>
      <c r="D93" s="9">
        <v>2017</v>
      </c>
      <c r="E93" s="10">
        <f t="shared" si="7"/>
        <v>102334.3</v>
      </c>
      <c r="F93" s="7">
        <v>0</v>
      </c>
      <c r="G93" s="7">
        <v>102334.3</v>
      </c>
      <c r="H93" s="37">
        <v>0</v>
      </c>
      <c r="K93" s="1"/>
    </row>
    <row r="94" spans="1:11" ht="18" customHeight="1">
      <c r="A94" s="30"/>
      <c r="B94" s="20"/>
      <c r="C94" s="20"/>
      <c r="D94" s="9">
        <v>2018</v>
      </c>
      <c r="E94" s="10">
        <f t="shared" si="7"/>
        <v>208621.1</v>
      </c>
      <c r="F94" s="7">
        <v>0</v>
      </c>
      <c r="G94" s="7">
        <v>208621.1</v>
      </c>
      <c r="H94" s="37">
        <v>0</v>
      </c>
      <c r="K94" s="1"/>
    </row>
    <row r="95" spans="1:11" ht="18" customHeight="1">
      <c r="A95" s="30"/>
      <c r="B95" s="20"/>
      <c r="C95" s="20"/>
      <c r="D95" s="9">
        <v>2019</v>
      </c>
      <c r="E95" s="10">
        <f t="shared" si="7"/>
        <v>125523.9</v>
      </c>
      <c r="F95" s="7">
        <v>0</v>
      </c>
      <c r="G95" s="7">
        <v>125523.9</v>
      </c>
      <c r="H95" s="37">
        <v>0</v>
      </c>
      <c r="K95" s="1"/>
    </row>
    <row r="96" spans="1:11" ht="18" customHeight="1">
      <c r="A96" s="30"/>
      <c r="B96" s="20"/>
      <c r="C96" s="20"/>
      <c r="D96" s="9">
        <v>2020</v>
      </c>
      <c r="E96" s="10">
        <f t="shared" si="7"/>
        <v>54881.6</v>
      </c>
      <c r="F96" s="7">
        <v>0</v>
      </c>
      <c r="G96" s="7">
        <v>54881.6</v>
      </c>
      <c r="H96" s="37">
        <v>0</v>
      </c>
      <c r="K96" s="1"/>
    </row>
    <row r="97" spans="1:11" ht="18" customHeight="1">
      <c r="A97" s="30"/>
      <c r="B97" s="20"/>
      <c r="C97" s="20"/>
      <c r="D97" s="9">
        <v>2021</v>
      </c>
      <c r="E97" s="10">
        <f t="shared" si="7"/>
        <v>60094.4</v>
      </c>
      <c r="F97" s="7">
        <v>0</v>
      </c>
      <c r="G97" s="7">
        <v>60094.4</v>
      </c>
      <c r="H97" s="37">
        <v>0</v>
      </c>
      <c r="K97" s="1"/>
    </row>
    <row r="98" spans="1:11" ht="18" customHeight="1">
      <c r="A98" s="30"/>
      <c r="B98" s="20"/>
      <c r="C98" s="20"/>
      <c r="D98" s="9">
        <v>2022</v>
      </c>
      <c r="E98" s="10">
        <f>SUM(F98:H98)</f>
        <v>164282.9</v>
      </c>
      <c r="F98" s="7">
        <v>122574.7</v>
      </c>
      <c r="G98" s="7">
        <v>41708.2</v>
      </c>
      <c r="H98" s="37">
        <v>0</v>
      </c>
      <c r="K98" s="1"/>
    </row>
    <row r="99" spans="1:11" ht="18" customHeight="1">
      <c r="A99" s="30"/>
      <c r="B99" s="20"/>
      <c r="C99" s="20"/>
      <c r="D99" s="9">
        <v>2023</v>
      </c>
      <c r="E99" s="10">
        <f>SUM(F99:H99)</f>
        <v>110000</v>
      </c>
      <c r="F99" s="7">
        <v>0</v>
      </c>
      <c r="G99" s="7">
        <v>110000</v>
      </c>
      <c r="H99" s="37">
        <v>0</v>
      </c>
      <c r="K99" s="1"/>
    </row>
    <row r="100" spans="1:11" ht="18" customHeight="1">
      <c r="A100" s="30"/>
      <c r="B100" s="20"/>
      <c r="C100" s="20"/>
      <c r="D100" s="9">
        <v>2024</v>
      </c>
      <c r="E100" s="10">
        <f>SUM(F100:H100)</f>
        <v>140000</v>
      </c>
      <c r="F100" s="7">
        <v>0</v>
      </c>
      <c r="G100" s="7">
        <v>140000</v>
      </c>
      <c r="H100" s="37">
        <v>0</v>
      </c>
      <c r="K100" s="1"/>
    </row>
    <row r="101" spans="1:8" s="3" customFormat="1" ht="21" customHeight="1">
      <c r="A101" s="22" t="s">
        <v>20</v>
      </c>
      <c r="B101" s="23"/>
      <c r="C101" s="23"/>
      <c r="D101" s="23"/>
      <c r="E101" s="23"/>
      <c r="F101" s="23"/>
      <c r="G101" s="23"/>
      <c r="H101" s="24"/>
    </row>
    <row r="102" spans="1:8" s="3" customFormat="1" ht="30">
      <c r="A102" s="8" t="s">
        <v>13</v>
      </c>
      <c r="B102" s="4" t="s">
        <v>35</v>
      </c>
      <c r="C102" s="20" t="s">
        <v>6</v>
      </c>
      <c r="D102" s="4">
        <v>2023</v>
      </c>
      <c r="E102" s="11">
        <f>F102+G102+H102</f>
        <v>72700.2</v>
      </c>
      <c r="F102" s="11">
        <v>0</v>
      </c>
      <c r="G102" s="11">
        <v>72700.2</v>
      </c>
      <c r="H102" s="38">
        <v>0</v>
      </c>
    </row>
    <row r="103" spans="1:8" s="3" customFormat="1" ht="30">
      <c r="A103" s="26" t="s">
        <v>15</v>
      </c>
      <c r="B103" s="4" t="s">
        <v>36</v>
      </c>
      <c r="C103" s="25"/>
      <c r="D103" s="13">
        <v>2023</v>
      </c>
      <c r="E103" s="7">
        <f>F103+G103+H103</f>
        <v>54002</v>
      </c>
      <c r="F103" s="7">
        <v>0</v>
      </c>
      <c r="G103" s="7">
        <v>54002</v>
      </c>
      <c r="H103" s="37">
        <v>0</v>
      </c>
    </row>
    <row r="104" spans="1:8" s="3" customFormat="1" ht="30.75" thickBot="1">
      <c r="A104" s="39"/>
      <c r="B104" s="40" t="s">
        <v>37</v>
      </c>
      <c r="C104" s="41"/>
      <c r="D104" s="42">
        <v>2023</v>
      </c>
      <c r="E104" s="43">
        <f>F104+G104+H104</f>
        <v>5800</v>
      </c>
      <c r="F104" s="43">
        <v>0</v>
      </c>
      <c r="G104" s="43">
        <v>5800</v>
      </c>
      <c r="H104" s="44">
        <v>0</v>
      </c>
    </row>
    <row r="105" s="3" customFormat="1" ht="15">
      <c r="B105" s="5"/>
    </row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</sheetData>
  <sheetProtection/>
  <mergeCells count="31">
    <mergeCell ref="A1:H1"/>
    <mergeCell ref="A2:H2"/>
    <mergeCell ref="A4:A10"/>
    <mergeCell ref="B4:B10"/>
    <mergeCell ref="C4:C10"/>
    <mergeCell ref="E4:H6"/>
    <mergeCell ref="D4:D10"/>
    <mergeCell ref="E7:E10"/>
    <mergeCell ref="C102:C104"/>
    <mergeCell ref="A103:A104"/>
    <mergeCell ref="C80:C100"/>
    <mergeCell ref="A80:A100"/>
    <mergeCell ref="B91:B100"/>
    <mergeCell ref="H8:H10"/>
    <mergeCell ref="B35:B45"/>
    <mergeCell ref="B12:B23"/>
    <mergeCell ref="G8:G10"/>
    <mergeCell ref="F7:H7"/>
    <mergeCell ref="F8:F10"/>
    <mergeCell ref="B80:B90"/>
    <mergeCell ref="A101:H101"/>
    <mergeCell ref="B24:B34"/>
    <mergeCell ref="A12:A45"/>
    <mergeCell ref="C12:C78"/>
    <mergeCell ref="A79:H79"/>
    <mergeCell ref="A11:H11"/>
    <mergeCell ref="B46:B56"/>
    <mergeCell ref="A46:A67"/>
    <mergeCell ref="B57:B67"/>
    <mergeCell ref="A68:A78"/>
    <mergeCell ref="B68:B78"/>
  </mergeCells>
  <printOptions/>
  <pageMargins left="0.62" right="0.15748031496062992" top="0.2362204724409449" bottom="0.15748031496062992" header="0.1968503937007874" footer="0.2755905511811024"/>
  <pageSetup horizontalDpi="600" verticalDpi="600" orientation="landscape" paperSize="9" scale="75" r:id="rId1"/>
  <rowBreaks count="2" manualBreakCount="2">
    <brk id="45" max="7" man="1"/>
    <brk id="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Филоненко Елена Ивановна</cp:lastModifiedBy>
  <cp:lastPrinted>2023-03-03T01:01:31Z</cp:lastPrinted>
  <dcterms:created xsi:type="dcterms:W3CDTF">2014-01-30T02:56:58Z</dcterms:created>
  <dcterms:modified xsi:type="dcterms:W3CDTF">2023-03-03T01:25:01Z</dcterms:modified>
  <cp:category/>
  <cp:version/>
  <cp:contentType/>
  <cp:contentStatus/>
</cp:coreProperties>
</file>